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Jan" sheetId="9" r:id="rId1"/>
    <sheet name="Acumulado2021" sheetId="6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9" l="1"/>
  <c r="D11" i="9"/>
  <c r="M14" i="9" l="1"/>
  <c r="L14" i="9"/>
  <c r="K14" i="9"/>
  <c r="M13" i="9"/>
  <c r="L13" i="9"/>
  <c r="K13" i="9"/>
  <c r="N14" i="9"/>
  <c r="F20" i="9" s="1"/>
  <c r="N13" i="9" l="1"/>
  <c r="F21" i="9"/>
  <c r="F16" i="6"/>
</calcChain>
</file>

<file path=xl/sharedStrings.xml><?xml version="1.0" encoding="utf-8"?>
<sst xmlns="http://schemas.openxmlformats.org/spreadsheetml/2006/main" count="90" uniqueCount="38">
  <si>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</si>
  <si>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</si>
  <si>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</si>
  <si>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</si>
  <si>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</si>
  <si>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</si>
  <si>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</si>
  <si>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</si>
  <si>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</si>
  <si>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</si>
  <si>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</si>
  <si>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</si>
  <si>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</si>
  <si>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</si>
  <si>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</si>
  <si>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</si>
  <si>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</si>
  <si>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</si>
  <si>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</si>
  <si>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</si>
  <si>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</si>
  <si>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</si>
  <si>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Publicado em 04/04/2022 por Isabella Pereira de Sousa - Assistente Administrativa</t>
  </si>
  <si>
    <t>RESUMO DE ACUMULADO 2022</t>
  </si>
  <si>
    <t>PASSAGENS AÉREAS - JANEIRO/2022</t>
  </si>
  <si>
    <t>RESUMO DE JANEIRO</t>
  </si>
  <si>
    <t>Patricia Figueiredo Sarquis Herden</t>
  </si>
  <si>
    <t>Florianópolis -&gt; Brasília -&gt; São Paulo (CGH)</t>
  </si>
  <si>
    <t>Gol</t>
  </si>
  <si>
    <t>CMNSRB</t>
  </si>
  <si>
    <t>17/02 08h 18h - Reunião Fórum Presidentes;
18/02 09h 13h - Reunião Plenária Ampliada do CAU/BR;
18/02 14h 18h - Reunião CAU em Movimento.</t>
  </si>
  <si>
    <t>São Paulo (CGH) -&gt; Florianópolis</t>
  </si>
  <si>
    <t>-</t>
  </si>
  <si>
    <t>XHUPIY</t>
  </si>
  <si>
    <t>21/02 10h 12h - Reunião Presidente Catherine.</t>
  </si>
  <si>
    <t>Patricia Figueiredo Sarquis Herden Total</t>
  </si>
  <si>
    <t>Taxa  Bagagem/ Assento</t>
  </si>
  <si>
    <t>*Valor referente ao assento pago foi descontado da diária referente ao evento.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</si>
</sst>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0" borderId="0" xfId="0" applyAlignment="1"/>
    <xf numFmtId="0" fontId="7" fillId="4" borderId="2" xfId="0" applyFont="1" applyFill="1" applyBorder="1" applyAlignment="1">
      <alignment horizontal="right" vertical="center"/>
    </xf>
    <xf numFmtId="165" fontId="7" fillId="4" borderId="3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1228726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Raquel Witthoft</v>
          </cell>
          <cell r="B3" t="str">
            <v>Conselheiro</v>
          </cell>
        </row>
        <row r="4">
          <cell r="A4" t="str">
            <v>Anne Elise Rosa Soto</v>
          </cell>
          <cell r="B4" t="str">
            <v>Conselheiro</v>
          </cell>
        </row>
        <row r="5">
          <cell r="A5" t="str">
            <v>Camila Gonçalves Abad</v>
          </cell>
          <cell r="B5" t="str">
            <v>Conselheiro</v>
          </cell>
        </row>
        <row r="6">
          <cell r="A6" t="str">
            <v>Carla Cíntia Back</v>
          </cell>
          <cell r="B6" t="str">
            <v>Conselheiro</v>
          </cell>
        </row>
        <row r="7">
          <cell r="A7" t="str">
            <v>Carla Luiza Schons</v>
          </cell>
          <cell r="B7" t="str">
            <v>Conselheiro</v>
          </cell>
        </row>
        <row r="8">
          <cell r="A8" t="str">
            <v>Claudia Elisa Poletto</v>
          </cell>
          <cell r="B8" t="str">
            <v>Conselheiro</v>
          </cell>
        </row>
        <row r="9">
          <cell r="A9" t="str">
            <v>Dalana de Matos Vianna</v>
          </cell>
          <cell r="B9" t="str">
            <v>Conselheiro</v>
          </cell>
        </row>
        <row r="10">
          <cell r="A10" t="str">
            <v>Daniel Otávio Maffezzolli</v>
          </cell>
          <cell r="B10" t="str">
            <v>Conselheiro</v>
          </cell>
        </row>
        <row r="11">
          <cell r="A11" t="str">
            <v>Daniela Pareja Garcia Sarmento</v>
          </cell>
          <cell r="B11" t="str">
            <v>Conselheiro</v>
          </cell>
        </row>
        <row r="12">
          <cell r="A12" t="str">
            <v>Douglas Goulart Virgilio</v>
          </cell>
          <cell r="B12" t="str">
            <v>Conselheiro</v>
          </cell>
        </row>
        <row r="13">
          <cell r="A13" t="str">
            <v>Eduarda Farina</v>
          </cell>
          <cell r="B13" t="str">
            <v>Conselheiro</v>
          </cell>
        </row>
        <row r="14">
          <cell r="A14" t="str">
            <v>Eduardo Kinchescki</v>
          </cell>
          <cell r="B14" t="str">
            <v>Conselheiro</v>
          </cell>
        </row>
        <row r="15">
          <cell r="A15" t="str">
            <v>Eliane de Queiroz Gomes Castro</v>
          </cell>
          <cell r="B15" t="str">
            <v>Conselheiro</v>
          </cell>
        </row>
        <row r="16">
          <cell r="A16" t="str">
            <v>Fárida Mirany de Mira</v>
          </cell>
          <cell r="B16" t="str">
            <v>Conselheiro</v>
          </cell>
        </row>
        <row r="17">
          <cell r="A17" t="str">
            <v>Felipe Braibante</v>
          </cell>
          <cell r="B17" t="str">
            <v>Conselheiro</v>
          </cell>
        </row>
        <row r="18">
          <cell r="A18" t="str">
            <v>Francisco Ricardo Klein</v>
          </cell>
          <cell r="B18" t="str">
            <v>Conselheiro</v>
          </cell>
        </row>
        <row r="19">
          <cell r="A19" t="str">
            <v>Gabriela Fernanda Grisa</v>
          </cell>
          <cell r="B19" t="str">
            <v>Conselheiro</v>
          </cell>
        </row>
        <row r="20">
          <cell r="A20" t="str">
            <v>Gabriela Hanna Tondo</v>
          </cell>
          <cell r="B20" t="str">
            <v>Conselheiro</v>
          </cell>
        </row>
        <row r="21">
          <cell r="A21" t="str">
            <v>Gogliardo Vieira Maragno</v>
          </cell>
          <cell r="B21" t="str">
            <v>Conselheiro</v>
          </cell>
        </row>
        <row r="22">
          <cell r="A22" t="str">
            <v>Henrique Rafael de Lima</v>
          </cell>
          <cell r="B22" t="str">
            <v>Conselheiro</v>
          </cell>
        </row>
        <row r="23">
          <cell r="A23" t="str">
            <v>Janete Sueli Krueger</v>
          </cell>
          <cell r="B23" t="str">
            <v>Conselheiro</v>
          </cell>
        </row>
        <row r="24">
          <cell r="A24" t="str">
            <v>José Alberto Gebara</v>
          </cell>
          <cell r="B24" t="str">
            <v>Conselheiro</v>
          </cell>
        </row>
        <row r="25">
          <cell r="A25" t="str">
            <v>Juliana Cordula</v>
          </cell>
          <cell r="B25" t="str">
            <v>Conselheiro</v>
          </cell>
        </row>
        <row r="26">
          <cell r="A26" t="str">
            <v>Kelly Correia Sychoski</v>
          </cell>
          <cell r="B26" t="str">
            <v>Conselheiro</v>
          </cell>
        </row>
        <row r="27">
          <cell r="A27" t="str">
            <v>Larissa Moreira</v>
          </cell>
          <cell r="B27" t="str">
            <v>Conselheiro</v>
          </cell>
        </row>
        <row r="28">
          <cell r="A28" t="str">
            <v>Lilian Louise Fabre Santos</v>
          </cell>
          <cell r="B28" t="str">
            <v>Conselheiro</v>
          </cell>
        </row>
        <row r="29">
          <cell r="A29" t="str">
            <v>Mauricio Andre Giusti</v>
          </cell>
          <cell r="B29" t="str">
            <v>Conselheiro</v>
          </cell>
        </row>
        <row r="30">
          <cell r="A30" t="str">
            <v>Newton Marçal Santos</v>
          </cell>
          <cell r="B30" t="str">
            <v>Conselheiro</v>
          </cell>
        </row>
        <row r="31">
          <cell r="A31" t="str">
            <v>Patricia Figueiredo Sarquis Herden</v>
          </cell>
          <cell r="B31" t="str">
            <v>Conselheiro</v>
          </cell>
        </row>
        <row r="32">
          <cell r="A32" t="str">
            <v>Rodrigo Althoff Medeiros</v>
          </cell>
          <cell r="B32" t="str">
            <v>Conselheiro</v>
          </cell>
        </row>
        <row r="33">
          <cell r="A33" t="str">
            <v>Rosana Silveira</v>
          </cell>
          <cell r="B33" t="str">
            <v>Conselheiro</v>
          </cell>
        </row>
        <row r="34">
          <cell r="A34" t="str">
            <v>Silvana Maria Hall</v>
          </cell>
          <cell r="B34" t="str">
            <v>Conselheiro</v>
          </cell>
        </row>
        <row r="35">
          <cell r="A35" t="str">
            <v>Silvya Helena Caprario</v>
          </cell>
          <cell r="B35" t="str">
            <v>Conselheiro</v>
          </cell>
        </row>
        <row r="36">
          <cell r="A36" t="str">
            <v>Valesca Menezes Marques</v>
          </cell>
          <cell r="B36" t="str">
            <v>Conselheiro</v>
          </cell>
        </row>
        <row r="37">
          <cell r="A37" t="str">
            <v>Vânia Stephan Marroni Búrigo</v>
          </cell>
          <cell r="B37" t="str">
            <v>Conselheiro</v>
          </cell>
        </row>
        <row r="38">
          <cell r="A38" t="str">
            <v>Ângelo Marcos Vieira de Arruda</v>
          </cell>
          <cell r="B38" t="str">
            <v>Convidado</v>
          </cell>
        </row>
        <row r="39">
          <cell r="A39" t="str">
            <v>Daniela Accorinte Lopes</v>
          </cell>
          <cell r="B39" t="str">
            <v>Convidado</v>
          </cell>
        </row>
        <row r="40">
          <cell r="A40" t="str">
            <v>Luiz Alberto de Souza</v>
          </cell>
          <cell r="B40" t="str">
            <v>Convidado</v>
          </cell>
        </row>
        <row r="41">
          <cell r="A41" t="str">
            <v>Mateus Szomorovszky</v>
          </cell>
          <cell r="B41" t="str">
            <v>Convidado</v>
          </cell>
        </row>
        <row r="42">
          <cell r="A42" t="str">
            <v>Matheus Pedron Jasper</v>
          </cell>
          <cell r="B42" t="str">
            <v>Convidado</v>
          </cell>
        </row>
        <row r="43">
          <cell r="A43" t="str">
            <v>Ricardo Fonseca</v>
          </cell>
          <cell r="B43" t="str">
            <v>Convidado</v>
          </cell>
        </row>
        <row r="44">
          <cell r="A44" t="str">
            <v>Ronaldo Matos Martins</v>
          </cell>
          <cell r="B44" t="str">
            <v>Convidado</v>
          </cell>
        </row>
        <row r="45">
          <cell r="A45" t="str">
            <v>Flávio de Lemos Carsalade</v>
          </cell>
          <cell r="B45" t="str">
            <v>Convidado</v>
          </cell>
        </row>
        <row r="46">
          <cell r="A46" t="str">
            <v>Ana Maria Reis de Goes Monteiro</v>
          </cell>
          <cell r="B46" t="str">
            <v>Convidado</v>
          </cell>
        </row>
        <row r="47">
          <cell r="A47" t="str">
            <v>Andre Lima de Oliveira</v>
          </cell>
          <cell r="B47" t="str">
            <v>Convidado</v>
          </cell>
        </row>
        <row r="48">
          <cell r="A48" t="str">
            <v>Jaqueline Andrade</v>
          </cell>
          <cell r="B48" t="str">
            <v>Convidado</v>
          </cell>
        </row>
        <row r="49">
          <cell r="A49" t="str">
            <v>Henrique Rafael de Lima</v>
          </cell>
          <cell r="B49" t="str">
            <v>Conselheiro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tabSelected="1" zoomScaleNormal="100" workbookViewId="0">
      <selection activeCell="D19" sqref="D19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3" customWidth="1"/>
    <col min="4" max="4" width="9" customWidth="1"/>
    <col min="5" max="5" width="18.5703125" customWidth="1"/>
    <col min="6" max="7" width="9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8.28515625" style="14" customWidth="1"/>
    <col min="14" max="14" width="9.140625" customWidth="1"/>
    <col min="15" max="15" width="34.285156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36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36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hidden="1" x14ac:dyDescent="0.25"/>
    <row r="10" spans="1:15" ht="36" x14ac:dyDescent="0.25">
      <c r="A10" s="2" t="s">
        <v>1</v>
      </c>
      <c r="B10" s="2" t="s">
        <v>20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16</v>
      </c>
      <c r="K10" s="4" t="s">
        <v>17</v>
      </c>
      <c r="L10" s="4" t="s">
        <v>36</v>
      </c>
      <c r="M10" s="4" t="s">
        <v>19</v>
      </c>
      <c r="N10" s="5" t="s">
        <v>9</v>
      </c>
      <c r="O10" s="3" t="s">
        <v>12</v>
      </c>
    </row>
    <row r="11" spans="1:15" ht="45" outlineLevel="2" x14ac:dyDescent="0.25">
      <c r="A11" s="33">
        <v>1</v>
      </c>
      <c r="B11" s="34">
        <v>44579</v>
      </c>
      <c r="C11" s="17" t="s">
        <v>26</v>
      </c>
      <c r="D11" s="16" t="str">
        <f>IFERROR(VLOOKUP(C11,[1]Dados!A:B,2,),"-")</f>
        <v>Conselheiro</v>
      </c>
      <c r="E11" s="22" t="s">
        <v>27</v>
      </c>
      <c r="F11" s="18">
        <v>44609.246527777781</v>
      </c>
      <c r="G11" s="18">
        <v>44611.25</v>
      </c>
      <c r="H11" s="19" t="s">
        <v>28</v>
      </c>
      <c r="I11" s="20" t="s">
        <v>29</v>
      </c>
      <c r="J11" s="21">
        <v>584.85</v>
      </c>
      <c r="K11" s="21">
        <v>75.91</v>
      </c>
      <c r="L11" s="21">
        <v>90</v>
      </c>
      <c r="M11" s="21"/>
      <c r="N11" s="21">
        <v>750.76</v>
      </c>
      <c r="O11" s="22" t="s">
        <v>30</v>
      </c>
    </row>
    <row r="12" spans="1:15" ht="24" outlineLevel="2" x14ac:dyDescent="0.25">
      <c r="A12" s="33">
        <v>2</v>
      </c>
      <c r="B12" s="34">
        <v>44579</v>
      </c>
      <c r="C12" s="17" t="s">
        <v>26</v>
      </c>
      <c r="D12" s="16" t="str">
        <f>IFERROR(VLOOKUP(C12,[1]Dados!A:B,2,),"-")</f>
        <v>Conselheiro</v>
      </c>
      <c r="E12" s="22" t="s">
        <v>31</v>
      </c>
      <c r="F12" s="18">
        <v>44613.847222222219</v>
      </c>
      <c r="G12" s="18" t="s">
        <v>32</v>
      </c>
      <c r="H12" s="19" t="s">
        <v>28</v>
      </c>
      <c r="I12" s="20" t="s">
        <v>33</v>
      </c>
      <c r="J12" s="21">
        <v>235.39</v>
      </c>
      <c r="K12" s="21">
        <v>39.93</v>
      </c>
      <c r="L12" s="21">
        <v>45</v>
      </c>
      <c r="M12" s="21"/>
      <c r="N12" s="21">
        <v>320.32</v>
      </c>
      <c r="O12" s="22" t="s">
        <v>34</v>
      </c>
    </row>
    <row r="13" spans="1:15" s="29" customFormat="1" outlineLevel="1" x14ac:dyDescent="0.25">
      <c r="A13" s="30"/>
      <c r="B13" s="31"/>
      <c r="C13" s="32" t="s">
        <v>35</v>
      </c>
      <c r="D13" s="27"/>
      <c r="E13" s="28"/>
      <c r="F13" s="23"/>
      <c r="G13" s="23"/>
      <c r="H13" s="24"/>
      <c r="I13" s="25"/>
      <c r="J13" s="26"/>
      <c r="K13" s="26">
        <f>SUBTOTAL(9,K11:K12)</f>
        <v>115.84</v>
      </c>
      <c r="L13" s="26">
        <f>SUBTOTAL(9,L11:L12)</f>
        <v>135</v>
      </c>
      <c r="M13" s="26">
        <f>SUBTOTAL(9,M11:M12)</f>
        <v>0</v>
      </c>
      <c r="N13" s="26">
        <f>SUBTOTAL(9,N11:N12)</f>
        <v>1071.08</v>
      </c>
      <c r="O13" s="28"/>
    </row>
    <row r="14" spans="1:15" s="29" customFormat="1" x14ac:dyDescent="0.25">
      <c r="A14" s="30"/>
      <c r="B14" s="31"/>
      <c r="C14" s="11" t="s">
        <v>14</v>
      </c>
      <c r="D14" s="27"/>
      <c r="E14" s="28"/>
      <c r="F14" s="23"/>
      <c r="G14" s="23"/>
      <c r="H14" s="24"/>
      <c r="I14" s="25"/>
      <c r="J14" s="26"/>
      <c r="K14" s="26">
        <f>SUBTOTAL(9,K11:K12)</f>
        <v>115.84</v>
      </c>
      <c r="L14" s="26">
        <f>SUBTOTAL(9,L11:L12)</f>
        <v>135</v>
      </c>
      <c r="M14" s="26">
        <f>SUBTOTAL(9,M11:M12)</f>
        <v>0</v>
      </c>
      <c r="N14" s="26">
        <f>SUBTOTAL(9,N11:N12)</f>
        <v>1071.08</v>
      </c>
      <c r="O14" s="28"/>
    </row>
    <row r="15" spans="1:15" ht="3" customHeight="1" x14ac:dyDescent="0.25"/>
    <row r="16" spans="1:15" x14ac:dyDescent="0.25">
      <c r="A16" s="39" t="s">
        <v>37</v>
      </c>
    </row>
    <row r="17" spans="1:6" ht="11.25" customHeight="1" x14ac:dyDescent="0.25"/>
    <row r="18" spans="1:6" x14ac:dyDescent="0.25">
      <c r="A18" s="35" t="s">
        <v>25</v>
      </c>
      <c r="B18" s="35"/>
      <c r="C18" s="35"/>
      <c r="D18" s="35"/>
      <c r="E18" s="35"/>
      <c r="F18" s="35"/>
    </row>
    <row r="19" spans="1:6" x14ac:dyDescent="0.25">
      <c r="A19" s="9"/>
      <c r="B19" s="15"/>
      <c r="C19" s="10"/>
      <c r="D19" s="10"/>
      <c r="E19" s="11" t="s">
        <v>13</v>
      </c>
      <c r="F19" s="12">
        <v>0</v>
      </c>
    </row>
    <row r="20" spans="1:6" x14ac:dyDescent="0.25">
      <c r="A20" s="9"/>
      <c r="B20" s="15"/>
      <c r="C20" s="10"/>
      <c r="D20" s="10"/>
      <c r="E20" s="11" t="s">
        <v>14</v>
      </c>
      <c r="F20" s="12">
        <f>N14</f>
        <v>1071.08</v>
      </c>
    </row>
    <row r="21" spans="1:6" x14ac:dyDescent="0.25">
      <c r="A21" s="9"/>
      <c r="B21" s="15"/>
      <c r="C21" s="10"/>
      <c r="D21" s="10"/>
      <c r="E21" s="11" t="s">
        <v>15</v>
      </c>
      <c r="F21" s="12">
        <f>SUM(F19:F20)</f>
        <v>1071.08</v>
      </c>
    </row>
    <row r="23" spans="1:6" x14ac:dyDescent="0.25">
      <c r="A23" s="13" t="s">
        <v>22</v>
      </c>
      <c r="B23" s="13"/>
    </row>
  </sheetData>
  <sortState ref="A11:O12">
    <sortCondition ref="C10"/>
  </sortState>
  <mergeCells count="4">
    <mergeCell ref="A2:O2"/>
    <mergeCell ref="A3:O3"/>
    <mergeCell ref="A8:O8"/>
    <mergeCell ref="A18:F18"/>
  </mergeCells>
  <conditionalFormatting sqref="A6:M7">
    <cfRule type="expression" dxfId="11" priority="15">
      <formula>OR(#REF!="",AND(#REF!&lt;&gt;"",#REF!=""))</formula>
    </cfRule>
  </conditionalFormatting>
  <conditionalFormatting sqref="A6:M7">
    <cfRule type="expression" priority="16">
      <formula>OR(#REF!="",AND(#REF!&lt;&gt;"",#REF!=""))</formula>
    </cfRule>
  </conditionalFormatting>
  <conditionalFormatting sqref="O6:O7">
    <cfRule type="expression" dxfId="10" priority="13">
      <formula>OR(#REF!="",AND(#REF!&lt;&gt;"",#REF!=""))</formula>
    </cfRule>
  </conditionalFormatting>
  <conditionalFormatting sqref="O6:O7">
    <cfRule type="expression" priority="14">
      <formula>OR(#REF!="",AND(#REF!&lt;&gt;"",#REF!=""))</formula>
    </cfRule>
  </conditionalFormatting>
  <conditionalFormatting sqref="A19:E21">
    <cfRule type="expression" dxfId="9" priority="11">
      <formula>OR(#REF!="",AND(#REF!&lt;&gt;"",#REF!=""))</formula>
    </cfRule>
  </conditionalFormatting>
  <conditionalFormatting sqref="A19:E21">
    <cfRule type="expression" priority="12">
      <formula>OR(#REF!="",AND(#REF!&lt;&gt;"",#REF!=""))</formula>
    </cfRule>
  </conditionalFormatting>
  <conditionalFormatting sqref="F19">
    <cfRule type="expression" dxfId="8" priority="9">
      <formula>OR(#REF!="",AND(#REF!&lt;&gt;"",#REF!=""))</formula>
    </cfRule>
  </conditionalFormatting>
  <conditionalFormatting sqref="F19">
    <cfRule type="expression" priority="10">
      <formula>OR(#REF!="",AND(#REF!&lt;&gt;"",#REF!=""))</formula>
    </cfRule>
  </conditionalFormatting>
  <conditionalFormatting sqref="F20">
    <cfRule type="expression" dxfId="7" priority="7">
      <formula>OR(#REF!="",AND(#REF!&lt;&gt;"",#REF!=""))</formula>
    </cfRule>
  </conditionalFormatting>
  <conditionalFormatting sqref="F20">
    <cfRule type="expression" priority="8">
      <formula>OR(#REF!="",AND(#REF!&lt;&gt;"",#REF!=""))</formula>
    </cfRule>
  </conditionalFormatting>
  <conditionalFormatting sqref="F21">
    <cfRule type="expression" dxfId="6" priority="3">
      <formula>OR(#REF!="",AND(#REF!&lt;&gt;"",#REF!=""))</formula>
    </cfRule>
  </conditionalFormatting>
  <conditionalFormatting sqref="F21">
    <cfRule type="expression" priority="4">
      <formula>OR(#REF!="",AND(#REF!&lt;&gt;"",#REF!=""))</formula>
    </cfRule>
  </conditionalFormatting>
  <conditionalFormatting sqref="C14">
    <cfRule type="expression" dxfId="5" priority="1">
      <formula>OR(#REF!="",AND(#REF!&lt;&gt;"",#REF!=""))</formula>
    </cfRule>
  </conditionalFormatting>
  <conditionalFormatting sqref="C1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C11:C12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36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hidden="1" x14ac:dyDescent="0.25"/>
    <row r="10" spans="1:15" ht="24" x14ac:dyDescent="0.25">
      <c r="A10" s="2" t="s">
        <v>1</v>
      </c>
      <c r="B10" s="2" t="s">
        <v>20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16</v>
      </c>
      <c r="K10" s="4" t="s">
        <v>17</v>
      </c>
      <c r="L10" s="4" t="s">
        <v>18</v>
      </c>
      <c r="M10" s="4" t="s">
        <v>19</v>
      </c>
      <c r="N10" s="5" t="s">
        <v>9</v>
      </c>
      <c r="O10" s="3" t="s">
        <v>12</v>
      </c>
    </row>
    <row r="13" spans="1:15" x14ac:dyDescent="0.25">
      <c r="A13" s="35" t="s">
        <v>23</v>
      </c>
      <c r="B13" s="35"/>
      <c r="C13" s="35"/>
      <c r="D13" s="35"/>
      <c r="E13" s="35"/>
      <c r="F13" s="35"/>
    </row>
    <row r="14" spans="1:15" x14ac:dyDescent="0.25">
      <c r="A14" s="9"/>
      <c r="B14" s="15"/>
      <c r="C14" s="10"/>
      <c r="D14" s="10"/>
      <c r="E14" s="11" t="s">
        <v>13</v>
      </c>
      <c r="F14" s="12">
        <v>0</v>
      </c>
    </row>
    <row r="15" spans="1:15" x14ac:dyDescent="0.25">
      <c r="A15" s="9"/>
      <c r="B15" s="15"/>
      <c r="C15" s="10"/>
      <c r="D15" s="10"/>
      <c r="E15" s="11" t="s">
        <v>14</v>
      </c>
      <c r="F15" s="12"/>
    </row>
    <row r="16" spans="1:15" x14ac:dyDescent="0.25">
      <c r="A16" s="9"/>
      <c r="B16" s="15"/>
      <c r="C16" s="10"/>
      <c r="D16" s="10"/>
      <c r="E16" s="11" t="s">
        <v>15</v>
      </c>
      <c r="F16" s="12">
        <f>SUM(F14:F15)</f>
        <v>0</v>
      </c>
    </row>
    <row r="18" spans="1:2" x14ac:dyDescent="0.25">
      <c r="A18" s="13" t="s">
        <v>22</v>
      </c>
      <c r="B18" s="13"/>
    </row>
  </sheetData>
  <sortState ref="A11:O15">
    <sortCondition ref="C10"/>
  </sortState>
  <mergeCells count="4">
    <mergeCell ref="A2:O2"/>
    <mergeCell ref="A3:O3"/>
    <mergeCell ref="A8:O8"/>
    <mergeCell ref="A13:F13"/>
  </mergeCells>
  <conditionalFormatting sqref="A6:M7">
    <cfRule type="expression" dxfId="4" priority="11">
      <formula>OR(#REF!="",AND(#REF!&lt;&gt;"",#REF!=""))</formula>
    </cfRule>
  </conditionalFormatting>
  <conditionalFormatting sqref="A6:M7">
    <cfRule type="expression" priority="12">
      <formula>OR(#REF!="",AND(#REF!&lt;&gt;"",#REF!=""))</formula>
    </cfRule>
  </conditionalFormatting>
  <conditionalFormatting sqref="O6:O7">
    <cfRule type="expression" dxfId="3" priority="9">
      <formula>OR(#REF!="",AND(#REF!&lt;&gt;"",#REF!=""))</formula>
    </cfRule>
  </conditionalFormatting>
  <conditionalFormatting sqref="O6:O7">
    <cfRule type="expression" priority="10">
      <formula>OR(#REF!="",AND(#REF!&lt;&gt;"",#REF!=""))</formula>
    </cfRule>
  </conditionalFormatting>
  <conditionalFormatting sqref="A14:E16">
    <cfRule type="expression" dxfId="2" priority="7">
      <formula>OR(#REF!="",AND(#REF!&lt;&gt;"",#REF!=""))</formula>
    </cfRule>
  </conditionalFormatting>
  <conditionalFormatting sqref="A14:E16">
    <cfRule type="expression" priority="8">
      <formula>OR(#REF!="",AND(#REF!&lt;&gt;"",#REF!=""))</formula>
    </cfRule>
  </conditionalFormatting>
  <conditionalFormatting sqref="F16 F14">
    <cfRule type="expression" dxfId="1" priority="5">
      <formula>OR(#REF!="",AND(#REF!&lt;&gt;"",#REF!=""))</formula>
    </cfRule>
  </conditionalFormatting>
  <conditionalFormatting sqref="F16 F14">
    <cfRule type="expression" priority="6">
      <formula>OR(#REF!="",AND(#REF!&lt;&gt;"",#REF!=""))</formula>
    </cfRule>
  </conditionalFormatting>
  <conditionalFormatting sqref="F15">
    <cfRule type="expression" dxfId="0" priority="3">
      <formula>OR(#REF!="",AND(#REF!&lt;&gt;"",#REF!=""))</formula>
    </cfRule>
  </conditionalFormatting>
  <conditionalFormatting sqref="F15">
    <cfRule type="expression" priority="4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2022-01-12T18:47:25Z</cp:lastPrinted>
  <dcterms:created xsi:type="dcterms:W3CDTF">2020-03-24T12:06:26Z</dcterms:created>
  <dcterms:modified xsi:type="dcterms:W3CDTF">2022-04-04T18:35:32Z</dcterms:modified>
</cp:coreProperties>
</file>