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3\"/>
    </mc:Choice>
  </mc:AlternateContent>
  <bookViews>
    <workbookView xWindow="0" yWindow="0" windowWidth="20490" windowHeight="7650"/>
  </bookViews>
  <sheets>
    <sheet name="NOV" sheetId="9" r:id="rId1"/>
    <sheet name="Acumulado2023" sheetId="1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9" i="12" l="1"/>
  <c r="M299" i="12"/>
  <c r="L299" i="12"/>
  <c r="K299" i="12"/>
  <c r="J299" i="12"/>
  <c r="N276" i="12"/>
  <c r="M276" i="12"/>
  <c r="L276" i="12"/>
  <c r="K276" i="12"/>
  <c r="J276" i="12"/>
  <c r="N272" i="12"/>
  <c r="M272" i="12"/>
  <c r="L272" i="12"/>
  <c r="K272" i="12"/>
  <c r="J272" i="12"/>
  <c r="N268" i="12"/>
  <c r="M268" i="12"/>
  <c r="L268" i="12"/>
  <c r="K268" i="12"/>
  <c r="J268" i="12"/>
  <c r="N244" i="12"/>
  <c r="M244" i="12"/>
  <c r="L244" i="12"/>
  <c r="K244" i="12"/>
  <c r="J244" i="12"/>
  <c r="N238" i="12"/>
  <c r="M238" i="12"/>
  <c r="L238" i="12"/>
  <c r="K238" i="12"/>
  <c r="J238" i="12"/>
  <c r="N236" i="12"/>
  <c r="M236" i="12"/>
  <c r="L236" i="12"/>
  <c r="K236" i="12"/>
  <c r="J236" i="12"/>
  <c r="N234" i="12"/>
  <c r="M234" i="12"/>
  <c r="L234" i="12"/>
  <c r="K234" i="12"/>
  <c r="J234" i="12"/>
  <c r="N230" i="12"/>
  <c r="M230" i="12"/>
  <c r="L230" i="12"/>
  <c r="K230" i="12"/>
  <c r="J230" i="12"/>
  <c r="N215" i="12"/>
  <c r="M215" i="12"/>
  <c r="L215" i="12"/>
  <c r="K215" i="12"/>
  <c r="J215" i="12"/>
  <c r="N208" i="12"/>
  <c r="M208" i="12"/>
  <c r="L208" i="12"/>
  <c r="K208" i="12"/>
  <c r="J208" i="12"/>
  <c r="N205" i="12"/>
  <c r="M205" i="12"/>
  <c r="L205" i="12"/>
  <c r="K205" i="12"/>
  <c r="J205" i="12"/>
  <c r="N193" i="12"/>
  <c r="M193" i="12"/>
  <c r="L193" i="12"/>
  <c r="K193" i="12"/>
  <c r="J193" i="12"/>
  <c r="N191" i="12"/>
  <c r="M191" i="12"/>
  <c r="L191" i="12"/>
  <c r="K191" i="12"/>
  <c r="J191" i="12"/>
  <c r="N189" i="12"/>
  <c r="M189" i="12"/>
  <c r="L189" i="12"/>
  <c r="K189" i="12"/>
  <c r="J189" i="12"/>
  <c r="N186" i="12"/>
  <c r="M186" i="12"/>
  <c r="L186" i="12"/>
  <c r="K186" i="12"/>
  <c r="J186" i="12"/>
  <c r="N184" i="12"/>
  <c r="M184" i="12"/>
  <c r="L184" i="12"/>
  <c r="K184" i="12"/>
  <c r="J184" i="12"/>
  <c r="N182" i="12"/>
  <c r="M182" i="12"/>
  <c r="L182" i="12"/>
  <c r="K182" i="12"/>
  <c r="J182" i="12"/>
  <c r="N180" i="12"/>
  <c r="M180" i="12"/>
  <c r="L180" i="12"/>
  <c r="K180" i="12"/>
  <c r="J180" i="12"/>
  <c r="N177" i="12"/>
  <c r="M177" i="12"/>
  <c r="L177" i="12"/>
  <c r="K177" i="12"/>
  <c r="J177" i="12"/>
  <c r="N174" i="12"/>
  <c r="M174" i="12"/>
  <c r="L174" i="12"/>
  <c r="K174" i="12"/>
  <c r="J174" i="12"/>
  <c r="N172" i="12"/>
  <c r="M172" i="12"/>
  <c r="L172" i="12"/>
  <c r="K172" i="12"/>
  <c r="J172" i="12"/>
  <c r="N169" i="12"/>
  <c r="M169" i="12"/>
  <c r="L169" i="12"/>
  <c r="K169" i="12"/>
  <c r="J169" i="12"/>
  <c r="N167" i="12"/>
  <c r="M167" i="12"/>
  <c r="L167" i="12"/>
  <c r="K167" i="12"/>
  <c r="J167" i="12"/>
  <c r="N165" i="12"/>
  <c r="M165" i="12"/>
  <c r="L165" i="12"/>
  <c r="K165" i="12"/>
  <c r="J165" i="12"/>
  <c r="N163" i="12"/>
  <c r="M163" i="12"/>
  <c r="L163" i="12"/>
  <c r="K163" i="12"/>
  <c r="J163" i="12"/>
  <c r="N161" i="12"/>
  <c r="M161" i="12"/>
  <c r="L161" i="12"/>
  <c r="K161" i="12"/>
  <c r="J161" i="12"/>
  <c r="N156" i="12"/>
  <c r="M156" i="12"/>
  <c r="L156" i="12"/>
  <c r="K156" i="12"/>
  <c r="J156" i="12"/>
  <c r="N154" i="12"/>
  <c r="M154" i="12"/>
  <c r="L154" i="12"/>
  <c r="K154" i="12"/>
  <c r="J154" i="12"/>
  <c r="N148" i="12"/>
  <c r="M148" i="12"/>
  <c r="L148" i="12"/>
  <c r="K148" i="12"/>
  <c r="J148" i="12"/>
  <c r="N146" i="12"/>
  <c r="M146" i="12"/>
  <c r="L146" i="12"/>
  <c r="K146" i="12"/>
  <c r="J146" i="12"/>
  <c r="N143" i="12"/>
  <c r="M143" i="12"/>
  <c r="L143" i="12"/>
  <c r="K143" i="12"/>
  <c r="J143" i="12"/>
  <c r="N141" i="12"/>
  <c r="M141" i="12"/>
  <c r="L141" i="12"/>
  <c r="K141" i="12"/>
  <c r="J141" i="12"/>
  <c r="N139" i="12"/>
  <c r="M139" i="12"/>
  <c r="L139" i="12"/>
  <c r="K139" i="12"/>
  <c r="J139" i="12"/>
  <c r="N137" i="12"/>
  <c r="M137" i="12"/>
  <c r="L137" i="12"/>
  <c r="K137" i="12"/>
  <c r="J137" i="12"/>
  <c r="N135" i="12"/>
  <c r="M135" i="12"/>
  <c r="L135" i="12"/>
  <c r="K135" i="12"/>
  <c r="J135" i="12"/>
  <c r="N133" i="12"/>
  <c r="M133" i="12"/>
  <c r="L133" i="12"/>
  <c r="K133" i="12"/>
  <c r="J133" i="12"/>
  <c r="N124" i="12"/>
  <c r="M124" i="12"/>
  <c r="L124" i="12"/>
  <c r="K124" i="12"/>
  <c r="J124" i="12"/>
  <c r="N122" i="12"/>
  <c r="M122" i="12"/>
  <c r="L122" i="12"/>
  <c r="K122" i="12"/>
  <c r="J122" i="12"/>
  <c r="N120" i="12"/>
  <c r="M120" i="12"/>
  <c r="L120" i="12"/>
  <c r="K120" i="12"/>
  <c r="J120" i="12"/>
  <c r="N118" i="12"/>
  <c r="M118" i="12"/>
  <c r="L118" i="12"/>
  <c r="K118" i="12"/>
  <c r="J118" i="12"/>
  <c r="N115" i="12"/>
  <c r="M115" i="12"/>
  <c r="L115" i="12"/>
  <c r="K115" i="12"/>
  <c r="J115" i="12"/>
  <c r="N112" i="12"/>
  <c r="M112" i="12"/>
  <c r="L112" i="12"/>
  <c r="K112" i="12"/>
  <c r="J112" i="12"/>
  <c r="N110" i="12"/>
  <c r="M110" i="12"/>
  <c r="L110" i="12"/>
  <c r="K110" i="12"/>
  <c r="J110" i="12"/>
  <c r="N106" i="12"/>
  <c r="M106" i="12"/>
  <c r="L106" i="12"/>
  <c r="K106" i="12"/>
  <c r="J106" i="12"/>
  <c r="N103" i="12"/>
  <c r="M103" i="12"/>
  <c r="L103" i="12"/>
  <c r="K103" i="12"/>
  <c r="J103" i="12"/>
  <c r="N100" i="12"/>
  <c r="M100" i="12"/>
  <c r="L100" i="12"/>
  <c r="K100" i="12"/>
  <c r="J100" i="12"/>
  <c r="N97" i="12"/>
  <c r="M97" i="12"/>
  <c r="L97" i="12"/>
  <c r="K97" i="12"/>
  <c r="J97" i="12"/>
  <c r="N95" i="12"/>
  <c r="M95" i="12"/>
  <c r="L95" i="12"/>
  <c r="K95" i="12"/>
  <c r="J95" i="12"/>
  <c r="N92" i="12"/>
  <c r="M92" i="12"/>
  <c r="L92" i="12"/>
  <c r="K92" i="12"/>
  <c r="J92" i="12"/>
  <c r="N90" i="12"/>
  <c r="M90" i="12"/>
  <c r="L90" i="12"/>
  <c r="K90" i="12"/>
  <c r="J90" i="12"/>
  <c r="N88" i="12"/>
  <c r="M88" i="12"/>
  <c r="L88" i="12"/>
  <c r="L300" i="12" s="1"/>
  <c r="K88" i="12"/>
  <c r="J88" i="12"/>
  <c r="N79" i="12"/>
  <c r="M79" i="12"/>
  <c r="L79" i="12"/>
  <c r="K79" i="12"/>
  <c r="J79" i="12"/>
  <c r="N72" i="12"/>
  <c r="M72" i="12"/>
  <c r="L72" i="12"/>
  <c r="K72" i="12"/>
  <c r="J72" i="12"/>
  <c r="N66" i="12"/>
  <c r="M66" i="12"/>
  <c r="L66" i="12"/>
  <c r="K66" i="12"/>
  <c r="J66" i="12"/>
  <c r="N64" i="12"/>
  <c r="M64" i="12"/>
  <c r="L64" i="12"/>
  <c r="K64" i="12"/>
  <c r="J64" i="12"/>
  <c r="N62" i="12"/>
  <c r="M62" i="12"/>
  <c r="L62" i="12"/>
  <c r="K62" i="12"/>
  <c r="J62" i="12"/>
  <c r="N52" i="12"/>
  <c r="M52" i="12"/>
  <c r="L52" i="12"/>
  <c r="K52" i="12"/>
  <c r="J52" i="12"/>
  <c r="N49" i="12"/>
  <c r="M49" i="12"/>
  <c r="L49" i="12"/>
  <c r="K49" i="12"/>
  <c r="J49" i="12"/>
  <c r="N46" i="12"/>
  <c r="M46" i="12"/>
  <c r="L46" i="12"/>
  <c r="K46" i="12"/>
  <c r="J46" i="12"/>
  <c r="N44" i="12"/>
  <c r="M44" i="12"/>
  <c r="L44" i="12"/>
  <c r="K44" i="12"/>
  <c r="J44" i="12"/>
  <c r="N39" i="12"/>
  <c r="M39" i="12"/>
  <c r="L39" i="12"/>
  <c r="K39" i="12"/>
  <c r="J39" i="12"/>
  <c r="N35" i="12"/>
  <c r="M35" i="12"/>
  <c r="L35" i="12"/>
  <c r="K35" i="12"/>
  <c r="J35" i="12"/>
  <c r="N33" i="12"/>
  <c r="M33" i="12"/>
  <c r="L33" i="12"/>
  <c r="K33" i="12"/>
  <c r="J33" i="12"/>
  <c r="N24" i="12"/>
  <c r="M24" i="12"/>
  <c r="L24" i="12"/>
  <c r="K24" i="12"/>
  <c r="J24" i="12"/>
  <c r="N21" i="12"/>
  <c r="M21" i="12"/>
  <c r="L21" i="12"/>
  <c r="K21" i="12"/>
  <c r="J21" i="12"/>
  <c r="N19" i="12"/>
  <c r="M19" i="12"/>
  <c r="L19" i="12"/>
  <c r="K19" i="12"/>
  <c r="J19" i="12"/>
  <c r="N17" i="12"/>
  <c r="M17" i="12"/>
  <c r="L17" i="12"/>
  <c r="K17" i="12"/>
  <c r="J17" i="12"/>
  <c r="N15" i="12"/>
  <c r="M15" i="12"/>
  <c r="L15" i="12"/>
  <c r="K15" i="12"/>
  <c r="J15" i="12"/>
  <c r="N56" i="9"/>
  <c r="M56" i="9"/>
  <c r="L56" i="9"/>
  <c r="K56" i="9"/>
  <c r="J56" i="9"/>
  <c r="N53" i="9"/>
  <c r="M53" i="9"/>
  <c r="L53" i="9"/>
  <c r="K53" i="9"/>
  <c r="J53" i="9"/>
  <c r="N51" i="9"/>
  <c r="M51" i="9"/>
  <c r="L51" i="9"/>
  <c r="K51" i="9"/>
  <c r="J51" i="9"/>
  <c r="N48" i="9"/>
  <c r="M48" i="9"/>
  <c r="L48" i="9"/>
  <c r="K48" i="9"/>
  <c r="J48" i="9"/>
  <c r="N46" i="9"/>
  <c r="M46" i="9"/>
  <c r="L46" i="9"/>
  <c r="K46" i="9"/>
  <c r="J46" i="9"/>
  <c r="N44" i="9"/>
  <c r="M44" i="9"/>
  <c r="L44" i="9"/>
  <c r="K44" i="9"/>
  <c r="J44" i="9"/>
  <c r="N42" i="9"/>
  <c r="M42" i="9"/>
  <c r="L42" i="9"/>
  <c r="K42" i="9"/>
  <c r="J42" i="9"/>
  <c r="N40" i="9"/>
  <c r="M40" i="9"/>
  <c r="L40" i="9"/>
  <c r="K40" i="9"/>
  <c r="J40" i="9"/>
  <c r="N38" i="9"/>
  <c r="M38" i="9"/>
  <c r="L38" i="9"/>
  <c r="K38" i="9"/>
  <c r="J38" i="9"/>
  <c r="N36" i="9"/>
  <c r="M36" i="9"/>
  <c r="L36" i="9"/>
  <c r="K36" i="9"/>
  <c r="J36" i="9"/>
  <c r="N34" i="9"/>
  <c r="M34" i="9"/>
  <c r="L34" i="9"/>
  <c r="K34" i="9"/>
  <c r="J34" i="9"/>
  <c r="N32" i="9"/>
  <c r="M32" i="9"/>
  <c r="L32" i="9"/>
  <c r="K32" i="9"/>
  <c r="J32" i="9"/>
  <c r="N30" i="9"/>
  <c r="M30" i="9"/>
  <c r="L30" i="9"/>
  <c r="K30" i="9"/>
  <c r="J30" i="9"/>
  <c r="N28" i="9"/>
  <c r="M28" i="9"/>
  <c r="L28" i="9"/>
  <c r="K28" i="9"/>
  <c r="J28" i="9"/>
  <c r="N26" i="9"/>
  <c r="M26" i="9"/>
  <c r="L26" i="9"/>
  <c r="K26" i="9"/>
  <c r="J26" i="9"/>
  <c r="N24" i="9"/>
  <c r="M24" i="9"/>
  <c r="L24" i="9"/>
  <c r="K24" i="9"/>
  <c r="J24" i="9"/>
  <c r="N22" i="9"/>
  <c r="M22" i="9"/>
  <c r="L22" i="9"/>
  <c r="K22" i="9"/>
  <c r="J22" i="9"/>
  <c r="N20" i="9"/>
  <c r="M20" i="9"/>
  <c r="L20" i="9"/>
  <c r="K20" i="9"/>
  <c r="J20" i="9"/>
  <c r="N18" i="9"/>
  <c r="M18" i="9"/>
  <c r="L18" i="9"/>
  <c r="K18" i="9"/>
  <c r="J18" i="9"/>
  <c r="N16" i="9"/>
  <c r="M16" i="9"/>
  <c r="M57" i="9" s="1"/>
  <c r="L16" i="9"/>
  <c r="K16" i="9"/>
  <c r="K57" i="9" s="1"/>
  <c r="J16" i="9"/>
  <c r="J57" i="9" s="1"/>
  <c r="N8" i="9"/>
  <c r="F61" i="9" s="1"/>
  <c r="M8" i="9"/>
  <c r="L8" i="9"/>
  <c r="K8" i="9"/>
  <c r="J8" i="9"/>
  <c r="N7" i="9"/>
  <c r="M7" i="9"/>
  <c r="L7" i="9"/>
  <c r="K7" i="9"/>
  <c r="J7" i="9"/>
  <c r="M300" i="12" l="1"/>
  <c r="J300" i="12"/>
  <c r="N300" i="12"/>
  <c r="F305" i="12" s="1"/>
  <c r="K300" i="12"/>
  <c r="L57" i="9"/>
  <c r="N57" i="9"/>
  <c r="F62" i="9" s="1"/>
  <c r="F63" i="9" s="1"/>
  <c r="J80" i="12"/>
  <c r="N80" i="12"/>
  <c r="F304" i="12" s="1"/>
  <c r="F306" i="12" s="1"/>
  <c r="L80" i="12"/>
  <c r="K80" i="12"/>
  <c r="M80" i="12"/>
</calcChain>
</file>

<file path=xl/sharedStrings.xml><?xml version="1.0" encoding="utf-8"?>
<sst xmlns="http://schemas.openxmlformats.org/spreadsheetml/2006/main" count="1740" uniqueCount="571">
  <si>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</si>
  <si>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</si>
  <si>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</si>
  <si>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</si>
  <si>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</si>
  <si>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</si>
  <si>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</si>
  <si>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</si>
  <si>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</si>
  <si>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</si>
  <si>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</si>
  <si>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</si>
  <si>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</si>
  <si>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</si>
  <si>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</si>
  <si>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</si>
  <si>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</si>
  <si>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</si>
  <si>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</si>
  <si>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</si>
  <si>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</si>
  <si>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2023</t>
  </si>
  <si>
    <t>RESUMO DE ACUMULADO 2023</t>
  </si>
  <si>
    <t>Cicero Hipólito da Silva Junior</t>
  </si>
  <si>
    <t>Empregado</t>
  </si>
  <si>
    <t>Florianópolis -&gt; Brasília</t>
  </si>
  <si>
    <t>-</t>
  </si>
  <si>
    <t>Gol</t>
  </si>
  <si>
    <t>XZYZFN</t>
  </si>
  <si>
    <t>06 e 07/03 09h 18h - 10º Treinamento Técnico da CED-CAU/BR</t>
  </si>
  <si>
    <t>Florianópolis &lt;- Brasília</t>
  </si>
  <si>
    <t>Latam</t>
  </si>
  <si>
    <t>VKCGHB</t>
  </si>
  <si>
    <t>BYPTAS</t>
  </si>
  <si>
    <t>14 a 16/06 08h30 18h - Treinamento de Assessorias e Coordenadores das CE-UF</t>
  </si>
  <si>
    <t>HOBTEZ</t>
  </si>
  <si>
    <t>Florianópolis -&gt; Fortaleza</t>
  </si>
  <si>
    <t>JHUPLZ</t>
  </si>
  <si>
    <t>23 a 25/08 14h30 17h - 25º Seminário Regional da CED-CAU/BR “10 Anos do Código de Ética em um Mundo em Transformação”</t>
  </si>
  <si>
    <t>Florianópolis &lt;- Fortaleza</t>
  </si>
  <si>
    <t>JOCDYK</t>
  </si>
  <si>
    <t>Florianópolis &lt;-&gt; Brasília</t>
  </si>
  <si>
    <t>FHVLKH</t>
  </si>
  <si>
    <t>11 a 13/09 09h 18h - Encontro Advogados CAU/BR</t>
  </si>
  <si>
    <t>Azul</t>
  </si>
  <si>
    <t>QWC59H</t>
  </si>
  <si>
    <t>25 e 26/09 09h 18h - 11º Treinamento Técnico da CED-CAU/BR</t>
  </si>
  <si>
    <t>KTRIRY</t>
  </si>
  <si>
    <t>Cicero Hipólito da Silva Junior Total</t>
  </si>
  <si>
    <t>Fernando Augusto Yudyro Hayashi</t>
  </si>
  <si>
    <t>FGEKPY</t>
  </si>
  <si>
    <t>13 a 15/03 08h 18h - Capacitação Resolução CAU/BR nº 198 – Fiscalização</t>
  </si>
  <si>
    <t>Fernando Augusto Yudyro Hayashi Total</t>
  </si>
  <si>
    <t>Fernando de Oliveira Volkmer</t>
  </si>
  <si>
    <t>Florianópolis &lt;-&gt; São Paulo (CGH)</t>
  </si>
  <si>
    <t>YWYSDZ</t>
  </si>
  <si>
    <t>02/02 08h 18h - Imersão sobre a utilização do SEI no CAU/SP</t>
  </si>
  <si>
    <t>Fernando de Oliveira Volkmer Total</t>
  </si>
  <si>
    <t>Filipe Lima Rockenbach</t>
  </si>
  <si>
    <t>ICJKXL</t>
  </si>
  <si>
    <t>30/01 08h 01/02 18h - Curso sobre a Nova Lei de Licitações e Contratos (CAU/SP)</t>
  </si>
  <si>
    <t>Filipe Lima Rockenbach Total</t>
  </si>
  <si>
    <t>Isabel Leal Marcon Leonetti</t>
  </si>
  <si>
    <t>Isabel Leal Marcon Leonetti Total</t>
  </si>
  <si>
    <t>Jaime Teixeira Chaves</t>
  </si>
  <si>
    <t>Florianópolis -&gt; São Paulo (CGH)</t>
  </si>
  <si>
    <t>MPOAJG</t>
  </si>
  <si>
    <t>Florianópolis &lt;- São Paulo (CGH)</t>
  </si>
  <si>
    <t xml:space="preserve"> Gol </t>
  </si>
  <si>
    <t>FSHHAD</t>
  </si>
  <si>
    <t>Florianópolis &lt;-&gt; Natal</t>
  </si>
  <si>
    <t>TIUVCK</t>
  </si>
  <si>
    <t>09 a 11/03 09h 17h - 3º ENCONTRO DE GERENTES GERAIS CAU/UF</t>
  </si>
  <si>
    <t>JJ87SW</t>
  </si>
  <si>
    <t>03 e 04/04 08h30 18h - I Encontro de Alinhamento das Assessorias dos Órgãos Colegiados</t>
  </si>
  <si>
    <t>UQYCDT</t>
  </si>
  <si>
    <t>Florianópolis &lt;-&gt; São Luis</t>
  </si>
  <si>
    <t>FZDASW</t>
  </si>
  <si>
    <t>15 e 16/06 09h 18h - IV Encontro dos Gerentes Gerais dos CAU/Ufs</t>
  </si>
  <si>
    <t>ADVYHV</t>
  </si>
  <si>
    <t>15 e 16/08 09h 18h - Oficina de Planejamento Estratégico Integrado</t>
  </si>
  <si>
    <t>Florianópolis &lt;-&gt; Foz do Iguaçu</t>
  </si>
  <si>
    <t>FNEB5H</t>
  </si>
  <si>
    <t>16 e 17/11 09h 17h - V Encontro de Gerentes Gerais dos CAU/UFs - 16 e 17 de novembro de 2023</t>
  </si>
  <si>
    <t>Jaime Teixeira Chaves Total</t>
  </si>
  <si>
    <t>João Vicente Scarpin</t>
  </si>
  <si>
    <t>João Vicente Scarpin Total</t>
  </si>
  <si>
    <t>Leonardo Vistuba Kawa</t>
  </si>
  <si>
    <t>Curitiba -&gt; Brasília</t>
  </si>
  <si>
    <t>VZHROW</t>
  </si>
  <si>
    <t>Joinville &lt;- Brasília</t>
  </si>
  <si>
    <t>TNQ62H</t>
  </si>
  <si>
    <t>Curitiba &lt;-&gt; Brasília</t>
  </si>
  <si>
    <t>IIJQTJ</t>
  </si>
  <si>
    <t>14 a 16/08 09h 16h - III Encontro Temático da CEP-CAU/BR e VI Encontro de Coordenadores das CEPs UF (</t>
  </si>
  <si>
    <t>Leonardo Vistuba Kawa Total</t>
  </si>
  <si>
    <t>Lilian Laudina Caovilla</t>
  </si>
  <si>
    <t>Chapecó -&gt; Brasília</t>
  </si>
  <si>
    <t>JBZZHS</t>
  </si>
  <si>
    <t>Chapecó &lt;- Brasília</t>
  </si>
  <si>
    <t>SG55SS</t>
  </si>
  <si>
    <t>Chapecó -&gt; Florianópolis</t>
  </si>
  <si>
    <t>BEHH2C</t>
  </si>
  <si>
    <t>07/06 08h30 17h30 - Reunião Presencial GERFISC</t>
  </si>
  <si>
    <t>Chapecó &lt;-&gt; Florianópolis</t>
  </si>
  <si>
    <t>MFR7JS</t>
  </si>
  <si>
    <t>06/10 09h 18h - Reunião Presencial GERFISC</t>
  </si>
  <si>
    <t>Lilian Laudina Caovilla Total</t>
  </si>
  <si>
    <t>Marina Lemos Lameiras</t>
  </si>
  <si>
    <t>ENTEGR</t>
  </si>
  <si>
    <t>18 a 20/09 09h 18h - II Seminário Nacional em Ensino, Formação e Atribuições Profissionais de Arquitetura e Urbanismo – CEF-CAU/BR</t>
  </si>
  <si>
    <t>Marina Lemos Lameiras Total</t>
  </si>
  <si>
    <t>Melina Valença Marcondes</t>
  </si>
  <si>
    <t xml:space="preserve"> Azul </t>
  </si>
  <si>
    <t>PBL8KB</t>
  </si>
  <si>
    <t>03/03 09h 19h - V Encontro Nacional de Coordenadores de CEF</t>
  </si>
  <si>
    <t>WJIXKA</t>
  </si>
  <si>
    <t>16/05 08h30 18h - VI Encontro Nacional de Coordenadores de CEF;
17/05 09h 18h - IX Seminário Legislativo.</t>
  </si>
  <si>
    <t>Melina Valença Marcondes Total</t>
  </si>
  <si>
    <t>Olavo Coelho Arantes</t>
  </si>
  <si>
    <t>OYPFNC</t>
  </si>
  <si>
    <t>Olavo Coelho Arantes Total</t>
  </si>
  <si>
    <t>Pedro Schultz Fonseca Baptista</t>
  </si>
  <si>
    <t>Florianópolis &lt;-&gt; Chapecó</t>
  </si>
  <si>
    <t xml:space="preserve">    Azul    </t>
  </si>
  <si>
    <t>TE5FRY</t>
  </si>
  <si>
    <t>28/02 10h30 16h30 - Reunião de acompanhamento do Convênio do CAU/SC com Chapecó</t>
  </si>
  <si>
    <t xml:space="preserve">     Azul     </t>
  </si>
  <si>
    <t>RHQLRM</t>
  </si>
  <si>
    <t>BSYESA</t>
  </si>
  <si>
    <t xml:space="preserve"> Latam </t>
  </si>
  <si>
    <t>WJTTWQ</t>
  </si>
  <si>
    <t>15 e 16/03 09h 18h - IV Encontro dos Coordenadores de CEP/UF</t>
  </si>
  <si>
    <t>LXMIVR</t>
  </si>
  <si>
    <t>21/07 15h 17h - Reunião Presencial na Secretaria Nacional de Habitação/SNH</t>
  </si>
  <si>
    <t>NRYCKZ</t>
  </si>
  <si>
    <t>ZNJCPN</t>
  </si>
  <si>
    <t>01/08 13h30 17h -  Reunião com Prefeitura de Chapecó</t>
  </si>
  <si>
    <t>GF2F3C</t>
  </si>
  <si>
    <t>09/10 09h 15h - Visita Técnica Dir. Regul. Fund. e Habitação - Chapecó</t>
  </si>
  <si>
    <t>Pedro Schultz Fonseca Baptista Total</t>
  </si>
  <si>
    <t>Pery Roberto Segala Medeiros</t>
  </si>
  <si>
    <t>Pery Roberto Segala Medeiros Total</t>
  </si>
  <si>
    <t>Rafael Figueiró Otávio</t>
  </si>
  <si>
    <t>XUANJN</t>
  </si>
  <si>
    <t>Rafael Figueiró Otávio Total</t>
  </si>
  <si>
    <t>Tatiana Moreira Feres de Melo</t>
  </si>
  <si>
    <t>DCXVNL</t>
  </si>
  <si>
    <t>MKHNGY</t>
  </si>
  <si>
    <t>Florianópolis &lt;-&gt; Aracaju</t>
  </si>
  <si>
    <t>ZTOVNO</t>
  </si>
  <si>
    <t>26 a 28/07 09h a 18h - Fórum de Presidentes Aracaju</t>
  </si>
  <si>
    <t>florianópolis -&gt; Brasília</t>
  </si>
  <si>
    <t>Latan</t>
  </si>
  <si>
    <t>GYCFGA</t>
  </si>
  <si>
    <t>1816/2023 - Convocação para CURSO CERIMONIAL PÚBLICO, PROTOCOLO E ORGANIZAÇÃO DE EVENTOS PÚBLICOS (Tatiana e Yve)</t>
  </si>
  <si>
    <t>Brasília =&gt; Florianópolis</t>
  </si>
  <si>
    <t>AHC7RM</t>
  </si>
  <si>
    <t>Tatiana Moreira Feres de Melo Total</t>
  </si>
  <si>
    <t>Yve Sarkis da Costa</t>
  </si>
  <si>
    <t>GJPOHL</t>
  </si>
  <si>
    <t>Florianópolis -&gt; Chapecó</t>
  </si>
  <si>
    <t>NUDOZT</t>
  </si>
  <si>
    <t>14/09 16h 20h - Oficina Empreender em Arquitetura - Chapecó</t>
  </si>
  <si>
    <t>Florianópolis &lt;- Chapecó</t>
  </si>
  <si>
    <t>AJR9VT</t>
  </si>
  <si>
    <t>PKHI8D</t>
  </si>
  <si>
    <t>14/09 17h 21h - Oficina Empreender em Arquitetura - Chapecó</t>
  </si>
  <si>
    <t>Florianópolis =&gt; Brasília</t>
  </si>
  <si>
    <t>DMUXWO</t>
  </si>
  <si>
    <t>IN7NJK</t>
  </si>
  <si>
    <t>Yve Sarkis da Costa Total</t>
  </si>
  <si>
    <t>Amanda Mello Ferber</t>
  </si>
  <si>
    <t>Convidado</t>
  </si>
  <si>
    <t>São Paulo (CGH) &lt;-&gt; Florianópolis</t>
  </si>
  <si>
    <t>ISRYVY</t>
  </si>
  <si>
    <t>04/09 09h 19h -  NCD Summit 2023 - Relacionamento Institucional Mercado de Interiores</t>
  </si>
  <si>
    <t>Amanda Mello Ferber Total</t>
  </si>
  <si>
    <t>Anne Elise Rosa Soto</t>
  </si>
  <si>
    <t>Conselheiro</t>
  </si>
  <si>
    <t>Joinville -&gt; Brasília</t>
  </si>
  <si>
    <t>ZM1BQD</t>
  </si>
  <si>
    <t>25/05 10h 17h - Ciclo de Debates “Memória, Projectos, Obras, Acervos”</t>
  </si>
  <si>
    <t>TFFIKK</t>
  </si>
  <si>
    <t>Anne Elise Rosa Soto Total</t>
  </si>
  <si>
    <t>Bianca Moro De Carvalho</t>
  </si>
  <si>
    <t>Macapá -&gt; Florianópolis</t>
  </si>
  <si>
    <t>KJIQGL</t>
  </si>
  <si>
    <t>13/11 19h 21h - Evento CATHIS-CAU/SC – Vivências em ATHIS</t>
  </si>
  <si>
    <t>Macapá &lt;- Florianópolis</t>
  </si>
  <si>
    <t>BDQB2F</t>
  </si>
  <si>
    <t>Bianca Moro De Carvalho Total</t>
  </si>
  <si>
    <t>Cesar Calderaro Ferreira dos Santos</t>
  </si>
  <si>
    <t>São Paulo (GRU) -&gt; Florianópolis</t>
  </si>
  <si>
    <t>HDHMEJ</t>
  </si>
  <si>
    <t>06/06 18h30 21h - Palestra na área de Tecnologia (CTCP-CAU/SC)</t>
  </si>
  <si>
    <t>São Paulo (GRU) &lt;- Florianópolis</t>
  </si>
  <si>
    <t>HABSBL</t>
  </si>
  <si>
    <t>Cesar Calderaro Ferreira dos Santos Total</t>
  </si>
  <si>
    <t>Claudia Elisa Poletto</t>
  </si>
  <si>
    <t>FQNVQX</t>
  </si>
  <si>
    <t>22/08 19h 21h -  2º Colóquio de Abertura do Seminário
23 a 25/08 14h30 17h - 25º Seminário Regional da CED-CAU/BR “10 Anos do Código de Ética em um Mundo em Transformação”</t>
  </si>
  <si>
    <t>NVHJGF</t>
  </si>
  <si>
    <t>Claudia Elisa Poletto Total</t>
  </si>
  <si>
    <t>Cláudia Teresa Pereira Pires</t>
  </si>
  <si>
    <t>Rio de Janeiro (SDU) -&gt; Florianópolis -&gt; Belo Horizonte</t>
  </si>
  <si>
    <t>RAUSDP</t>
  </si>
  <si>
    <t>13 e 14/06 08h 12h - Seminário de Habitação da FECAM em Treze Tílias</t>
  </si>
  <si>
    <t>Belo Horizonte -&gt; Florianópolis</t>
  </si>
  <si>
    <t>KSCJRO</t>
  </si>
  <si>
    <t>13/11 às 13h15 e 14/11 às 18h15 - Evento CATHIS-CAU/SC – Vivências em ATHIS</t>
  </si>
  <si>
    <t>Florianópolis -&gt; Rio de Janeiro (SDU)</t>
  </si>
  <si>
    <t>FUIPUP</t>
  </si>
  <si>
    <t>Cláudia Teresa Pereira Pires Total</t>
  </si>
  <si>
    <t>Dietmar Starke</t>
  </si>
  <si>
    <t>Rio de Janeiro (SDU) -&gt; Florianópolis</t>
  </si>
  <si>
    <t>KOINAV</t>
  </si>
  <si>
    <t>26/10 18h 21h - Evento CAU Portas Abertas – Homenagem Honra ao Mérito 2023</t>
  </si>
  <si>
    <t>Rio de Janeiro (SDU) &lt;- Florianópolis</t>
  </si>
  <si>
    <t>JLSTOA</t>
  </si>
  <si>
    <t>Dietmar Starke Total</t>
  </si>
  <si>
    <t>Douglas Goulart Virgilio</t>
  </si>
  <si>
    <t>Florianópolis &lt;-&gt; Manaus</t>
  </si>
  <si>
    <t>WKVSQG</t>
  </si>
  <si>
    <t>07/02 9h 18h - Reunião da CPUA-CAU/BR-Itinerante;
08/02 8h30 20h - Encontro Preparatório para o Congresso Mundial de Arquitetos 2023 - Amazônia 2040.</t>
  </si>
  <si>
    <t>HNZVUU</t>
  </si>
  <si>
    <t>16 e 17/05 - Palestras - Autodeclaração no Licenciamento de Obras</t>
  </si>
  <si>
    <t>Douglas Goulart Virgilio Total</t>
  </si>
  <si>
    <t>Edgar Mendes Rodrigues</t>
  </si>
  <si>
    <t>Guarulhos &lt;-&gt; Florianópolis</t>
  </si>
  <si>
    <t>RNBNZY</t>
  </si>
  <si>
    <t>27/06 17h 18h - SUMMIT Cidades 2023 - II Diálogos Urbanos /CPUA-CAU/SC</t>
  </si>
  <si>
    <t>Edgar Mendes Rodrigues Total</t>
  </si>
  <si>
    <t>Eduardo Ronchetti de Castro</t>
  </si>
  <si>
    <t>Belo Horizonte -&gt; Florianópolis -&gt; São Paulo (CGH)</t>
  </si>
  <si>
    <t>RBMOQK</t>
  </si>
  <si>
    <t>06/07 18h30 21h30 - Evento CAU Portas Abertas – Palestra sobre Acessibilidade</t>
  </si>
  <si>
    <t>Eduardo Ronchetti de Castro Total</t>
  </si>
  <si>
    <t>Eliane de Queiroz Gomes Castro</t>
  </si>
  <si>
    <t>Navegantes &lt;-&gt; São Paulo (CGH)</t>
  </si>
  <si>
    <t>LVYBUL</t>
  </si>
  <si>
    <t>Navegantes -&gt; Natal</t>
  </si>
  <si>
    <t>WQDDGD</t>
  </si>
  <si>
    <t>29 e 30/05 09h 18h -II Encontro Temático da CEP-CAUBR com os CAU-UF em 2023;
31/05 e 01/06 09h 18h - 5º Fórum das CEPs CAU-Ufs.</t>
  </si>
  <si>
    <t>Navegantes &lt;- Natal</t>
  </si>
  <si>
    <t>BRJEOA</t>
  </si>
  <si>
    <t>Navegantes -&gt; Brasília</t>
  </si>
  <si>
    <t>JDYKKG</t>
  </si>
  <si>
    <t>14 a 16/08 08h30 17h30 - III Encontro Temático da CEP-CAUBR e VI Encontro de Coordenadores das CEPs UF</t>
  </si>
  <si>
    <t>Navegantes &lt;- Brasília</t>
  </si>
  <si>
    <t>TW7H5H</t>
  </si>
  <si>
    <t>Navegantes &lt;-&gt; Brasília</t>
  </si>
  <si>
    <t>FMMFGJ</t>
  </si>
  <si>
    <t>08 a 10/11 14h 20h30 - IV Conferência Nacional do CAU</t>
  </si>
  <si>
    <t>FHR3RM</t>
  </si>
  <si>
    <t>Eliane de Queiroz Gomes Castro Total</t>
  </si>
  <si>
    <t>Fárida Mirany de Mira</t>
  </si>
  <si>
    <t>Joinville &lt;-&gt; Brasília</t>
  </si>
  <si>
    <t>CCIL6Y</t>
  </si>
  <si>
    <t>Fárida Mirany de Mira Total</t>
  </si>
  <si>
    <t>Felipe de Castro Oliveira</t>
  </si>
  <si>
    <t>São Paulo &lt;-&gt; Florianópolis</t>
  </si>
  <si>
    <t>QAUPLR</t>
  </si>
  <si>
    <t>28/06 16h 17h - SUMMIT Cidades 2023 - II Diálogos Urbanos /CPUA-CAU/SC</t>
  </si>
  <si>
    <t>Felipe de Castro Oliveira Total</t>
  </si>
  <si>
    <t>Giedre Ezer da Silva Maia</t>
  </si>
  <si>
    <t>Vitória -&gt; Chapecó</t>
  </si>
  <si>
    <t>DL6N2N</t>
  </si>
  <si>
    <t xml:space="preserve">25/10 17h 21h - Oficina Empreender em Arquitetura - Chapecó </t>
  </si>
  <si>
    <t>Vitória &lt;- Chapecó</t>
  </si>
  <si>
    <t>HYGRKE</t>
  </si>
  <si>
    <t>Giedre Ezer da Silva Maia Total</t>
  </si>
  <si>
    <t>Henrique Rafael de Lima</t>
  </si>
  <si>
    <t>Joinville &lt;-&gt; Natal</t>
  </si>
  <si>
    <t>VM54FA</t>
  </si>
  <si>
    <t>31/05 e 01/06 09h 18h - 5º Fórum das CEPs CAU-Ufs.</t>
  </si>
  <si>
    <t>OBVQBZ</t>
  </si>
  <si>
    <t>MN1MFK</t>
  </si>
  <si>
    <t>Joinville -&gt; Vitória</t>
  </si>
  <si>
    <t>LFKEDP</t>
  </si>
  <si>
    <t>16 a 19/10 09h 18h - IV Encontro Temático da CEP-CAUBR e VII Encontro de Coordenadores das CEPs UF</t>
  </si>
  <si>
    <t>Joinville &lt;- Vitória</t>
  </si>
  <si>
    <t>CJDRNG</t>
  </si>
  <si>
    <t>Henrique Rafael de Lima Total</t>
  </si>
  <si>
    <t>Janete Sueli Krueger</t>
  </si>
  <si>
    <t>Navegantes -&gt; Fortaleza</t>
  </si>
  <si>
    <t>MOSBSK</t>
  </si>
  <si>
    <t>Navegantes &lt;- Fortaleza</t>
  </si>
  <si>
    <t>LYKANP</t>
  </si>
  <si>
    <t>NDHJJE</t>
  </si>
  <si>
    <t>25 e 26/09 09h 18h - 11º Treinamento Técnico da CED-CAU/BR;
27/09 e 28/09 14h 18h - 4º Seminário Nacional da CED-CAU/BR</t>
  </si>
  <si>
    <t>NPLLPG</t>
  </si>
  <si>
    <t>Janete Sueli Krueger Total</t>
  </si>
  <si>
    <t>Jean Faria dos Santos</t>
  </si>
  <si>
    <t>Manaus &lt;-&gt; Florianópolis</t>
  </si>
  <si>
    <t>TTVLIT</t>
  </si>
  <si>
    <t>11/05 18h30 21h30 - Evento CAU Portas Abertas – Palestra sobre Arquitetura Hospitalar</t>
  </si>
  <si>
    <t>Jean Faria dos Santos Total</t>
  </si>
  <si>
    <t>Joana César Magalhães</t>
  </si>
  <si>
    <t>Belo Horizonte &lt;-&gt; Florianópolis</t>
  </si>
  <si>
    <t>latam</t>
  </si>
  <si>
    <t>MLKQJV</t>
  </si>
  <si>
    <t>Joana César Magalhães Total</t>
  </si>
  <si>
    <t>José Alberto Gebara</t>
  </si>
  <si>
    <t>José Alberto Gebara Total</t>
  </si>
  <si>
    <t>Juliana Córdula Dreher de Andrade</t>
  </si>
  <si>
    <t>Florianópolis &lt;-&gt; Fortaleza</t>
  </si>
  <si>
    <t>OYHWEJ</t>
  </si>
  <si>
    <t>Juliana Córdula Dreher de Andrade Total</t>
  </si>
  <si>
    <t>Kátia Santos Bogéa</t>
  </si>
  <si>
    <t>São Luis -&gt; Florianópolis</t>
  </si>
  <si>
    <t>ZRTUSZ</t>
  </si>
  <si>
    <t>19/04 18h30 21h30 - Evento CAU Portas Abertas</t>
  </si>
  <si>
    <t>São Luis &lt;- Florianópolis</t>
  </si>
  <si>
    <t>UVVMLT</t>
  </si>
  <si>
    <t>Kátia Santos Bogéa Total</t>
  </si>
  <si>
    <t>Katiane Laura Balzan</t>
  </si>
  <si>
    <t>QMWSRA</t>
  </si>
  <si>
    <t>30/10 a 01/11 - Comissão Julgadora da Premiação Acadêmica 2023</t>
  </si>
  <si>
    <t>Katiane Laura Balzan Total</t>
  </si>
  <si>
    <t>Larissa Moreira</t>
  </si>
  <si>
    <t>MYIMGQ</t>
  </si>
  <si>
    <t>Joinville &lt;- Fortaleza</t>
  </si>
  <si>
    <t>RMZBGA</t>
  </si>
  <si>
    <t>Larissa Moreira Total</t>
  </si>
  <si>
    <t>Laurent Troost</t>
  </si>
  <si>
    <t xml:space="preserve">Manaus -&gt; Florianópolis </t>
  </si>
  <si>
    <t>CCWCQL</t>
  </si>
  <si>
    <t xml:space="preserve">Florianópolis -&gt; São Paulo </t>
  </si>
  <si>
    <t>MGTPIN</t>
  </si>
  <si>
    <t>Laurent Troost Total</t>
  </si>
  <si>
    <t>Liamara Herrmann</t>
  </si>
  <si>
    <t>Chapecó &lt;-&gt; Navegantes</t>
  </si>
  <si>
    <t>WSFVWX</t>
  </si>
  <si>
    <t>26/07 16h 20h - Oficina sobre empreendedorismo na cidade de Blumenau</t>
  </si>
  <si>
    <t>Liamara Herrmann Total</t>
  </si>
  <si>
    <t>Luciana Marson Fonseca</t>
  </si>
  <si>
    <t>Porto Alegre &lt;-&gt; Florianópolis</t>
  </si>
  <si>
    <t>JJCUGG</t>
  </si>
  <si>
    <t>26/06 09h 13h - SUMMIT Cidades 2023 - II Diálogos Urbanos /CPUA-CAU/SC</t>
  </si>
  <si>
    <t>Luciana Marson Fonseca Total</t>
  </si>
  <si>
    <t>Luciano Santos Driemeier</t>
  </si>
  <si>
    <t>São Paulo -&gt; Florianópolis</t>
  </si>
  <si>
    <t>QAJWEX</t>
  </si>
  <si>
    <t>São Paulo &lt;- Florianópolis</t>
  </si>
  <si>
    <t>QANVIO</t>
  </si>
  <si>
    <t>Luciano Santos Driemeier Total</t>
  </si>
  <si>
    <t>Maria Rita Silveira de Paula Amoroso</t>
  </si>
  <si>
    <t>Campinas &lt;-&gt; Florianópolis</t>
  </si>
  <si>
    <t>TDKTPL</t>
  </si>
  <si>
    <t>Maria Rita Silveira de Paula Amoroso Total</t>
  </si>
  <si>
    <t>Maurício Andre Giusti</t>
  </si>
  <si>
    <t>AH3P8J</t>
  </si>
  <si>
    <t>13/01 09h 15h - 135ª Reunião Plenária Ordinária</t>
  </si>
  <si>
    <t>QQ4SQR</t>
  </si>
  <si>
    <t>17/03 09h 15h - 137ª Reunião Plenária Ordinária
20/03 13h30 17h30 - 3ª Reunião Ordinária da COAF-CAU/SC</t>
  </si>
  <si>
    <t>BEJ48C</t>
  </si>
  <si>
    <t>24/04 13h30 17h30 - 4ª Reunião Ordinária da COAF-CAU/SC</t>
  </si>
  <si>
    <t>BMWW2H</t>
  </si>
  <si>
    <t>23/06 09h 15h - 140ª Reunião Plenária Ordinária</t>
  </si>
  <si>
    <t>Chapecó &lt;- Florianópolis</t>
  </si>
  <si>
    <t>CPXWDH</t>
  </si>
  <si>
    <t xml:space="preserve">Chapecó &lt;-&gt; Brasília </t>
  </si>
  <si>
    <t>JLNKEM</t>
  </si>
  <si>
    <t>SJQ99G</t>
  </si>
  <si>
    <t>10/08 18h30 21h30 - Lançamento do Concurso Público da Sede do CAU/SC "CAU Portas Abertas" 
11/08 09h 15h - 142ª Reunião Plenária Ordinária</t>
  </si>
  <si>
    <t xml:space="preserve">Florianópolis -&gt; Chapecó </t>
  </si>
  <si>
    <t>METAJI</t>
  </si>
  <si>
    <t>AIC84G</t>
  </si>
  <si>
    <t>21/09 18h30 21h30 - "CAU Portas Abertas" (Seminário Licenciamento Simplificado de Projetos dos Órgãos Públicos);
22/09 09h 15h - 143ª Reunião Plenária Ordinária;
25/09 13h30 17h30 - ª Reunião Ordinária da COAF-CAU/SC</t>
  </si>
  <si>
    <t>PN7Z7K</t>
  </si>
  <si>
    <t>27/10 09h 15h - 144ª Reunião Plenária Ordinária
30/10 13h30 17h30 - 10ª Reunião Ordinária do CD-CAU/SC</t>
  </si>
  <si>
    <t>Maurício Andre Giusti Total</t>
  </si>
  <si>
    <t>Murilo Ortolan</t>
  </si>
  <si>
    <t>Curitiba -&gt; Florianópolis</t>
  </si>
  <si>
    <t>QFWQZR</t>
  </si>
  <si>
    <t>Curitiba &lt;- Florianópolis</t>
  </si>
  <si>
    <t>XQRMNH</t>
  </si>
  <si>
    <t>Murilo Ortolan Total</t>
  </si>
  <si>
    <t>Newton Marçal Santos</t>
  </si>
  <si>
    <t>Florianópolis &lt;-&gt; Macapá</t>
  </si>
  <si>
    <t>YILJGR</t>
  </si>
  <si>
    <t>11 a 13/04 08h 17h - 4º Seminário de ATHIS do CAU/AP</t>
  </si>
  <si>
    <t>Chapecó -&gt; Fortaleza</t>
  </si>
  <si>
    <t xml:space="preserve">  Latam  </t>
  </si>
  <si>
    <t>YPGIEY</t>
  </si>
  <si>
    <t>26 a 29/04 16h 12h - Encontro Global Moedas Sociais e Bancos Sociais de Desenvolvimento em Fortaleza/CE</t>
  </si>
  <si>
    <t>Chapecó &lt;- Fortaleza</t>
  </si>
  <si>
    <t>XNPM6X</t>
  </si>
  <si>
    <t>Chapecó &lt;-&gt; Aracaju</t>
  </si>
  <si>
    <t>HMUF2X</t>
  </si>
  <si>
    <t>26 a 29/07 09h 17h - Semana da Habitação 2023</t>
  </si>
  <si>
    <t>Chapecó &lt;-&gt; Porto Alegre</t>
  </si>
  <si>
    <t>GW8U2E</t>
  </si>
  <si>
    <t>29 e 30/08 08h 17h - Visita ao Projeto Nenhuma Casa Sem Banheiro CAU/RS</t>
  </si>
  <si>
    <t>FK9EST</t>
  </si>
  <si>
    <t>06/10 13h30 17h30 - Reunião do Colegiado de Engenheiros e Arquitetos da Microrregião da AMOSC</t>
  </si>
  <si>
    <t>Newton Marçal Santos Total</t>
  </si>
  <si>
    <t>Patrícia Figueiredo Sarquis Herden</t>
  </si>
  <si>
    <t>Florianópolis &lt;-&gt; Goiânia</t>
  </si>
  <si>
    <t>YYAOAN</t>
  </si>
  <si>
    <t>13/04 09h 14/04 13h - 27ª Reunião do Fórum de Presidentes Gestão 2021-2023 -etapa Goiânia</t>
  </si>
  <si>
    <t>São Paulo (CGH) -&gt; Brasília</t>
  </si>
  <si>
    <t>JXWUHM</t>
  </si>
  <si>
    <t>14/03 14h 19h - 56ª REUNIÃO ORDINÁRIA DO CG-CSC</t>
  </si>
  <si>
    <t>Brasília -&gt; Florianópolis</t>
  </si>
  <si>
    <t>IPXVPV</t>
  </si>
  <si>
    <t>Florianópolis -&gt; Brasília -&gt; São Paulo -&gt; Florianópolis</t>
  </si>
  <si>
    <t>18/05 05:15
20/05 12:45</t>
  </si>
  <si>
    <t>SVHLJO</t>
  </si>
  <si>
    <t>Fórum dos Presidentes de Maio e Evento BFB Lançamento Guia CAU em SP</t>
  </si>
  <si>
    <t>FJC47D</t>
  </si>
  <si>
    <t>25/03 19h 22h - Solenidade 40 anos AECOM
Visita Institucional AEAO</t>
  </si>
  <si>
    <t>UWEYYX</t>
  </si>
  <si>
    <t>15 e 16/06 - Fórum dos Presidentes Maranhão</t>
  </si>
  <si>
    <t>YTPZPG</t>
  </si>
  <si>
    <t>25 a 29/07 - Fórum dos Presidentes Aracaju.</t>
  </si>
  <si>
    <t>WNFVRB</t>
  </si>
  <si>
    <t>16 a 18/08 - Fórum dos Presidentes Brasília</t>
  </si>
  <si>
    <t>Florianópolis &lt;-&gt; Rio de Janeiro (SDU)</t>
  </si>
  <si>
    <t>MECJGQ</t>
  </si>
  <si>
    <t>04/08 18h - Prêmio Carmen Portinho 2022-2023</t>
  </si>
  <si>
    <t>Florianópolis &lt;-&gt; Campo Grande</t>
  </si>
  <si>
    <t>GCAUOR</t>
  </si>
  <si>
    <t>Fórum dos Presidentes Campo Grande</t>
  </si>
  <si>
    <t>Florianópolis &lt;-&gt; Belém</t>
  </si>
  <si>
    <t>OSWHXK</t>
  </si>
  <si>
    <t>Fórum dos Presidentes BELEM-PA</t>
  </si>
  <si>
    <t>MDQKHY</t>
  </si>
  <si>
    <t>FAMJVC</t>
  </si>
  <si>
    <t>GWCIHO</t>
  </si>
  <si>
    <t>13 a 15/12 08h30 19h - Fórum de Presidentes,  Plenária Ampliada e Dia do Arquiteto</t>
  </si>
  <si>
    <t>Patrícia Figueiredo Sarquis Herden Total</t>
  </si>
  <si>
    <t>Priscila Chamone Gesser</t>
  </si>
  <si>
    <t>AKAIYV</t>
  </si>
  <si>
    <t>SLJYWX</t>
  </si>
  <si>
    <t>Priscila Chamone Gesser Total</t>
  </si>
  <si>
    <t>Renato Alves Teixeira</t>
  </si>
  <si>
    <t>Brasília &lt;-&gt; Florianópolis</t>
  </si>
  <si>
    <t>QDPRLF</t>
  </si>
  <si>
    <t>30/05 a 01/06 09h 17h - Capacitação IGEO</t>
  </si>
  <si>
    <t>Renato Alves Teixeira Total</t>
  </si>
  <si>
    <t>Rodrigo Althoff Medeiros</t>
  </si>
  <si>
    <t>CVUBLZ</t>
  </si>
  <si>
    <t>FJF54D</t>
  </si>
  <si>
    <t>Passagem cancelada para compra de uma passagem mais cedo a fim do Conselheiro participar de um compromisso mais cedo conforme autorização da Presidente.</t>
  </si>
  <si>
    <t>HZYXOZ</t>
  </si>
  <si>
    <t>17/05 09h 18h - IX Seminário Legislativo.</t>
  </si>
  <si>
    <t>FQRMGZ</t>
  </si>
  <si>
    <t>Rodrigo Althoff Medeiros Total</t>
  </si>
  <si>
    <t>Rosana Silveira</t>
  </si>
  <si>
    <t xml:space="preserve">  Azul  </t>
  </si>
  <si>
    <t>LED84F</t>
  </si>
  <si>
    <t>SJ4URJ</t>
  </si>
  <si>
    <t>Florianópolis -&gt; Macapá</t>
  </si>
  <si>
    <t>VCJNYB</t>
  </si>
  <si>
    <t>Florianópolis &lt;- Macapá</t>
  </si>
  <si>
    <t>FPTRMW</t>
  </si>
  <si>
    <t xml:space="preserve">   Gol   </t>
  </si>
  <si>
    <t>XOWMST</t>
  </si>
  <si>
    <t>YMVZAT</t>
  </si>
  <si>
    <t>COWEKU</t>
  </si>
  <si>
    <t xml:space="preserve">  Gol  </t>
  </si>
  <si>
    <t>MAVYYJ</t>
  </si>
  <si>
    <t>Brasília -&gt; Aracaju -&gt; Florianópolis</t>
  </si>
  <si>
    <t>IGYLKA</t>
  </si>
  <si>
    <t>25/07 09h 20h - VII Encontro Nacional de Coordenadores de CEF;  
26 a 29/07 09h 17h - Semana da Habitação 2023.</t>
  </si>
  <si>
    <t>Florianópolis -&gt; Salvador</t>
  </si>
  <si>
    <t>LCANTO</t>
  </si>
  <si>
    <t>15 a 17/08 - 08h30 17h30 - Visita Técnica a Escritório Público de Arquitetura em Salvador</t>
  </si>
  <si>
    <t>Florianópolis &lt;- Salvador</t>
  </si>
  <si>
    <t>JSOGHP</t>
  </si>
  <si>
    <t>MD8WJL</t>
  </si>
  <si>
    <t>07/08 17h30 20h - Palestra - UNOCHAPECÓ - Chapecó</t>
  </si>
  <si>
    <t>Florianópolis &lt;-&gt; Porto Alegre</t>
  </si>
  <si>
    <t>PER1WI</t>
  </si>
  <si>
    <t>HWCEDC</t>
  </si>
  <si>
    <t>LBQYOC</t>
  </si>
  <si>
    <t>KVBWVS</t>
  </si>
  <si>
    <t xml:space="preserve">09/10 09h 15h - Visita Técnica Dir. Regul. Fund. e Habitação - Chapecó;
10/10 13h30 17h30 - Visita Técnica à Prefeitura de Seara;
11/10 09h 12h - Visita Técnica à Prefeitura de Concórdia </t>
  </si>
  <si>
    <t>MFVN5C</t>
  </si>
  <si>
    <t>ELZLLO</t>
  </si>
  <si>
    <t xml:space="preserve">   Latam   </t>
  </si>
  <si>
    <t>MSVCCI</t>
  </si>
  <si>
    <t>19 a 21/10 14h 17h -Visita ao projeto Arqviva em Goiânia/GO</t>
  </si>
  <si>
    <t>florianópolis -&gt; são paulo</t>
  </si>
  <si>
    <t xml:space="preserve">latam </t>
  </si>
  <si>
    <t>FGVKZZ</t>
  </si>
  <si>
    <t>1861/2023 - Convocação para Visita Técnica - Escritório Taipal (Coord. Silvya; Coord. Adj. Rosana) (24 e 25/10) (PROJETO CATHIS)</t>
  </si>
  <si>
    <t>gol</t>
  </si>
  <si>
    <t>JUMVEB</t>
  </si>
  <si>
    <t>Rosana Silveira Total</t>
  </si>
  <si>
    <t>Silvana Maria Hall</t>
  </si>
  <si>
    <t>VNQ72H</t>
  </si>
  <si>
    <t>19/04 18h0 21h30 Evento "CAU Portas Abertas" (Mesa Redonda sobre Patrimônio)</t>
  </si>
  <si>
    <t>IJKZYW</t>
  </si>
  <si>
    <t>11/08 09h 15h - 142ª Reunião Plenária Ordinária</t>
  </si>
  <si>
    <t>YG3JQV</t>
  </si>
  <si>
    <t>26/10 14h 17h -  Oficina Plano Diretor;
26/10 18h30 21h30 -  "CAU Portas Abertas" (Premiação Honra ao Mérito)</t>
  </si>
  <si>
    <t>Silvana Maria Hall Total</t>
  </si>
  <si>
    <t>Silvio Hickel do Prado</t>
  </si>
  <si>
    <t>Silvio Hickel do Prado Total</t>
  </si>
  <si>
    <t>Silvya Helena Caprario</t>
  </si>
  <si>
    <t xml:space="preserve">   Azul   </t>
  </si>
  <si>
    <t>DM9Q6X</t>
  </si>
  <si>
    <t xml:space="preserve"> latam  </t>
  </si>
  <si>
    <t>GVUPSU</t>
  </si>
  <si>
    <t>Silvya Helena Caprario Total</t>
  </si>
  <si>
    <t>Publicado em 07/02/2024 por Isabella Pereira de Sousa - Assistente Administrativa</t>
  </si>
  <si>
    <t>Filemon Alves Tiago</t>
  </si>
  <si>
    <t>Goiânia &lt;-&gt; Florianópolis</t>
  </si>
  <si>
    <t>KSYIIY</t>
  </si>
  <si>
    <t>13 e 14/11 13h 20h - Evento CATHIS-CAU/SC – Vivências em ATHIS</t>
  </si>
  <si>
    <t>Maira Martins de Lima Tiago</t>
  </si>
  <si>
    <t>CQGMYB</t>
  </si>
  <si>
    <t>16 e 17/11 08h 18h - 8º Fórum de Coordenadores das CEP-CAU-UF</t>
  </si>
  <si>
    <t>Fabiana Lemos Gonçalves</t>
  </si>
  <si>
    <t>KWNBOK</t>
  </si>
  <si>
    <t>Adinaldo do Nascimento Santos</t>
  </si>
  <si>
    <t>Salvador -&gt; Florianópolis</t>
  </si>
  <si>
    <t>ENTUUX</t>
  </si>
  <si>
    <t>Salvador &lt;- Florianópolis</t>
  </si>
  <si>
    <t>KUTAED</t>
  </si>
  <si>
    <t>Ediane Aparecida Folle</t>
  </si>
  <si>
    <t>MPM89R</t>
  </si>
  <si>
    <t>Ellen Luiza Klauck</t>
  </si>
  <si>
    <t>Leandro Pereira Fernandes</t>
  </si>
  <si>
    <t>JACXFU</t>
  </si>
  <si>
    <t>EEMBAI</t>
  </si>
  <si>
    <t>André Falleiros Heise</t>
  </si>
  <si>
    <t>MCCVWB</t>
  </si>
  <si>
    <t>Jamile de Brito Lima</t>
  </si>
  <si>
    <t>Salvador &lt;-&gt; Florianópolis</t>
  </si>
  <si>
    <t>OHCYFN</t>
  </si>
  <si>
    <t>Anuska Iglesias Bautista</t>
  </si>
  <si>
    <t>CNZGNB</t>
  </si>
  <si>
    <t>Hamilton Mendes Rocha</t>
  </si>
  <si>
    <t>IMQAAA</t>
  </si>
  <si>
    <t>Danilo Pitarello Rodrigues</t>
  </si>
  <si>
    <t>GMYDUQ</t>
  </si>
  <si>
    <t>DVHJUX</t>
  </si>
  <si>
    <t>20 e 21/11 14h 17h -Reunião de Avaliação do Processo Eleitoral 2023 do CAU</t>
  </si>
  <si>
    <t>MIAHDO</t>
  </si>
  <si>
    <t>LIIZLW</t>
  </si>
  <si>
    <t>24/11 08h30 19h - III Ciclo de Debates Vivenciando ATHIS CAU/SP
25/11 08h 14h - Visita Técnica "Impulsiona Taboão"</t>
  </si>
  <si>
    <t>Ricardo Reis Meira</t>
  </si>
  <si>
    <t xml:space="preserve">     Latam     </t>
  </si>
  <si>
    <t>AUBBOP</t>
  </si>
  <si>
    <t>11/12 19h 21h - Evento COCREATION LAB Arquitetos CAU/SC</t>
  </si>
  <si>
    <t>WIP38Z</t>
  </si>
  <si>
    <t>07/12 13h30 17h30 - 4ª Reunião Extraordinária da COAF-CAU/SC;
07/12 18h30 21h30 - "CAU Portas Abertas" (Dia dos Arquitetos);
08/12 09h 15h - 146ª Reunião Plenária Ordinária</t>
  </si>
  <si>
    <t>INBJ6X</t>
  </si>
  <si>
    <t>04/12 14h 16h - Reunião Presencial na AMEOSC;
05/12 10h 12h - Agenda com Prefeitura de Chapecó</t>
  </si>
  <si>
    <t xml:space="preserve">    Latam    </t>
  </si>
  <si>
    <t>EMAYOA</t>
  </si>
  <si>
    <t>13 e 14/12 09h30 18h - Fórum de presidentes e Plenária Ampliada</t>
  </si>
  <si>
    <t>Adinaldo do Nascimento Santos Total</t>
  </si>
  <si>
    <t>André Falleiros Heise Total</t>
  </si>
  <si>
    <t>Anuska Iglesias Bautista Total</t>
  </si>
  <si>
    <t>Danilo Pitarello Rodrigues Total</t>
  </si>
  <si>
    <t>Ediane Aparecida Folle Total</t>
  </si>
  <si>
    <t>Ellen Luiza Klauck Total</t>
  </si>
  <si>
    <t>Fabiana Lemos Gonçalves Total</t>
  </si>
  <si>
    <t>Filemon Alves Tiago Total</t>
  </si>
  <si>
    <t>Hamilton Mendes Rocha Total</t>
  </si>
  <si>
    <t>Jamile de Brito Lima Total</t>
  </si>
  <si>
    <t>Leandro Pereira Fernandes Total</t>
  </si>
  <si>
    <t>Maira Martins de Lima Tiago Total</t>
  </si>
  <si>
    <t>Ricardo Reis Meira Total</t>
  </si>
  <si>
    <t>PASSAGENS AÉREAS - NOVEMBRO</t>
  </si>
  <si>
    <t>RESUMO DE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</si>
</sst>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/>
    </xf>
    <xf numFmtId="166" fontId="9" fillId="4" borderId="1" xfId="0" applyNumberFormat="1" applyFont="1" applyFill="1" applyBorder="1" applyAlignment="1">
      <alignment horizontal="right" vertical="center"/>
    </xf>
    <xf numFmtId="44" fontId="9" fillId="4" borderId="1" xfId="1" applyNumberFormat="1" applyFont="1" applyFill="1" applyBorder="1" applyAlignment="1">
      <alignment horizontal="right" vertical="center"/>
    </xf>
    <xf numFmtId="4" fontId="9" fillId="4" borderId="1" xfId="0" applyNumberFormat="1" applyFont="1" applyFill="1" applyBorder="1" applyAlignment="1">
      <alignment horizontal="right" vertical="center"/>
    </xf>
  </cellXfs>
  <cellStyles count="2">
    <cellStyle name="Moeda" xfId="1" builtinId="4"/>
    <cellStyle name="Normal" xfId="0" builtinId="0"/>
  </cellStyles>
  <dxfs count="10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9526</xdr:rowOff>
    </xdr:from>
    <xdr:to>
      <xdr:col>4</xdr:col>
      <xdr:colOff>1276351</xdr:colOff>
      <xdr:row>0</xdr:row>
      <xdr:rowOff>466726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2" b="17291"/>
        <a:stretch/>
      </xdr:blipFill>
      <xdr:spPr bwMode="auto">
        <a:xfrm>
          <a:off x="1" y="9526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19050</xdr:rowOff>
    </xdr:from>
    <xdr:to>
      <xdr:col>4</xdr:col>
      <xdr:colOff>1276351</xdr:colOff>
      <xdr:row>1</xdr:row>
      <xdr:rowOff>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1" b="15913"/>
        <a:stretch/>
      </xdr:blipFill>
      <xdr:spPr bwMode="auto">
        <a:xfrm>
          <a:off x="1" y="19050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%20E%20OUTRAS%20VERBAS%20INDENIZAT&#211;RIAS/Controle%20de%20Di&#225;ri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_SemReajuste"/>
      <sheetName val="CalcSemReajuste"/>
      <sheetName val="Numeração"/>
      <sheetName val="Calc Diárias"/>
      <sheetName val="Passagens Aéreas"/>
      <sheetName val="Resumo passagens"/>
      <sheetName val="Ajustes de Diárias"/>
      <sheetName val="Dados"/>
      <sheetName val="ValoresDespesas"/>
      <sheetName val="Calc Silvy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showGridLines="0" tabSelected="1" zoomScaleNormal="100" workbookViewId="0">
      <selection activeCell="A11" sqref="A11:O11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6.5703125" customWidth="1"/>
  </cols>
  <sheetData>
    <row r="1" spans="1:15" ht="42.75" customHeight="1" x14ac:dyDescent="0.25">
      <c r="E1" s="1"/>
      <c r="F1" s="1"/>
      <c r="G1" s="1"/>
      <c r="H1" s="1"/>
      <c r="I1" s="1"/>
      <c r="N1" s="1"/>
    </row>
    <row r="2" spans="1:15" x14ac:dyDescent="0.25">
      <c r="A2" s="16" t="s">
        <v>569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20">
        <v>215</v>
      </c>
      <c r="B6" s="21">
        <v>45253</v>
      </c>
      <c r="C6" s="22" t="s">
        <v>122</v>
      </c>
      <c r="D6" s="23" t="s">
        <v>24</v>
      </c>
      <c r="E6" s="24" t="s">
        <v>41</v>
      </c>
      <c r="F6" s="25">
        <v>45272.486111111109</v>
      </c>
      <c r="G6" s="25">
        <v>45277.364583333336</v>
      </c>
      <c r="H6" s="26" t="s">
        <v>553</v>
      </c>
      <c r="I6" s="27" t="s">
        <v>554</v>
      </c>
      <c r="J6" s="28">
        <v>1973.36</v>
      </c>
      <c r="K6" s="28">
        <v>77.91</v>
      </c>
      <c r="L6" s="28"/>
      <c r="M6" s="28"/>
      <c r="N6" s="28">
        <v>2051.27</v>
      </c>
      <c r="O6" s="24" t="s">
        <v>555</v>
      </c>
    </row>
    <row r="7" spans="1:15" outlineLevel="1" x14ac:dyDescent="0.25">
      <c r="A7" s="38"/>
      <c r="B7" s="39"/>
      <c r="C7" s="40" t="s">
        <v>140</v>
      </c>
      <c r="D7" s="41"/>
      <c r="E7" s="42"/>
      <c r="F7" s="43"/>
      <c r="G7" s="43"/>
      <c r="H7" s="44"/>
      <c r="I7" s="45"/>
      <c r="J7" s="46">
        <f>SUBTOTAL(9,J6:J6)</f>
        <v>1973.36</v>
      </c>
      <c r="K7" s="46">
        <f>SUBTOTAL(9,K6:K6)</f>
        <v>77.91</v>
      </c>
      <c r="L7" s="46">
        <f>SUBTOTAL(9,L6:L6)</f>
        <v>0</v>
      </c>
      <c r="M7" s="46">
        <f>SUBTOTAL(9,M6:M6)</f>
        <v>0</v>
      </c>
      <c r="N7" s="46">
        <f>SUBTOTAL(9,N6:N6)</f>
        <v>2051.27</v>
      </c>
      <c r="O7" s="42"/>
    </row>
    <row r="8" spans="1:15" x14ac:dyDescent="0.25">
      <c r="A8" s="38"/>
      <c r="B8" s="39"/>
      <c r="C8" s="40" t="s">
        <v>15</v>
      </c>
      <c r="D8" s="41"/>
      <c r="E8" s="42"/>
      <c r="F8" s="43"/>
      <c r="G8" s="43"/>
      <c r="H8" s="44"/>
      <c r="I8" s="45"/>
      <c r="J8" s="46">
        <f>SUBTOTAL(9,J6:J6)</f>
        <v>1973.36</v>
      </c>
      <c r="K8" s="46">
        <f>SUBTOTAL(9,K6:K6)</f>
        <v>77.91</v>
      </c>
      <c r="L8" s="46">
        <f>SUBTOTAL(9,L6:L6)</f>
        <v>0</v>
      </c>
      <c r="M8" s="46">
        <f>SUBTOTAL(9,M6:M6)</f>
        <v>0</v>
      </c>
      <c r="N8" s="46">
        <f>SUBTOTAL(9,N6:N6)</f>
        <v>2051.27</v>
      </c>
      <c r="O8" s="42"/>
    </row>
    <row r="9" spans="1:15" x14ac:dyDescent="0.25">
      <c r="A9" s="6"/>
      <c r="B9" s="6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9.75" customHeight="1" x14ac:dyDescent="0.25">
      <c r="A10" s="6"/>
      <c r="B10" s="6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17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idden="1" x14ac:dyDescent="0.25"/>
    <row r="13" spans="1:15" ht="24" x14ac:dyDescent="0.25">
      <c r="A13" s="2" t="s">
        <v>1</v>
      </c>
      <c r="B13" s="2" t="s">
        <v>20</v>
      </c>
      <c r="C13" s="2" t="s">
        <v>2</v>
      </c>
      <c r="D13" s="2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4" t="s">
        <v>16</v>
      </c>
      <c r="K13" s="4" t="s">
        <v>17</v>
      </c>
      <c r="L13" s="4" t="s">
        <v>18</v>
      </c>
      <c r="M13" s="4" t="s">
        <v>19</v>
      </c>
      <c r="N13" s="5" t="s">
        <v>9</v>
      </c>
      <c r="O13" s="3" t="s">
        <v>12</v>
      </c>
    </row>
    <row r="14" spans="1:15" ht="24" outlineLevel="2" x14ac:dyDescent="0.25">
      <c r="A14" s="20">
        <v>200</v>
      </c>
      <c r="B14" s="21">
        <v>45236</v>
      </c>
      <c r="C14" s="22" t="s">
        <v>518</v>
      </c>
      <c r="D14" s="23" t="s">
        <v>173</v>
      </c>
      <c r="E14" s="24" t="s">
        <v>519</v>
      </c>
      <c r="F14" s="25">
        <v>45242.395833333336</v>
      </c>
      <c r="G14" s="25" t="s">
        <v>26</v>
      </c>
      <c r="H14" s="26" t="s">
        <v>44</v>
      </c>
      <c r="I14" s="27" t="s">
        <v>520</v>
      </c>
      <c r="J14" s="28">
        <v>2869.89</v>
      </c>
      <c r="K14" s="28">
        <v>42.09</v>
      </c>
      <c r="L14" s="28"/>
      <c r="M14" s="28"/>
      <c r="N14" s="28">
        <v>2911.98</v>
      </c>
      <c r="O14" s="24" t="s">
        <v>512</v>
      </c>
    </row>
    <row r="15" spans="1:15" ht="24" outlineLevel="2" x14ac:dyDescent="0.25">
      <c r="A15" s="29">
        <v>201</v>
      </c>
      <c r="B15" s="30">
        <v>45236</v>
      </c>
      <c r="C15" s="31" t="s">
        <v>518</v>
      </c>
      <c r="D15" s="32" t="s">
        <v>173</v>
      </c>
      <c r="E15" s="33" t="s">
        <v>521</v>
      </c>
      <c r="F15" s="34">
        <v>45245.333333333336</v>
      </c>
      <c r="G15" s="34" t="s">
        <v>26</v>
      </c>
      <c r="H15" s="35" t="s">
        <v>31</v>
      </c>
      <c r="I15" s="36" t="s">
        <v>522</v>
      </c>
      <c r="J15" s="37">
        <v>2382.4899999999998</v>
      </c>
      <c r="K15" s="37">
        <v>48.4</v>
      </c>
      <c r="L15" s="37"/>
      <c r="M15" s="37"/>
      <c r="N15" s="37">
        <v>2430.89</v>
      </c>
      <c r="O15" s="33" t="s">
        <v>512</v>
      </c>
    </row>
    <row r="16" spans="1:15" outlineLevel="1" x14ac:dyDescent="0.25">
      <c r="A16" s="38"/>
      <c r="B16" s="39"/>
      <c r="C16" s="40" t="s">
        <v>556</v>
      </c>
      <c r="D16" s="48"/>
      <c r="E16" s="49"/>
      <c r="F16" s="50"/>
      <c r="G16" s="50"/>
      <c r="H16" s="51"/>
      <c r="I16" s="49"/>
      <c r="J16" s="52">
        <f>SUBTOTAL(9,J14:J15)</f>
        <v>5252.3799999999992</v>
      </c>
      <c r="K16" s="52">
        <f>SUBTOTAL(9,K14:K15)</f>
        <v>90.490000000000009</v>
      </c>
      <c r="L16" s="52">
        <f>SUBTOTAL(9,L14:L15)</f>
        <v>0</v>
      </c>
      <c r="M16" s="52">
        <f>SUBTOTAL(9,M14:M15)</f>
        <v>0</v>
      </c>
      <c r="N16" s="52">
        <f>SUBTOTAL(9,N14:N15)</f>
        <v>5342.87</v>
      </c>
      <c r="O16" s="49"/>
    </row>
    <row r="17" spans="1:15" ht="22.5" outlineLevel="2" x14ac:dyDescent="0.25">
      <c r="A17" s="29">
        <v>206</v>
      </c>
      <c r="B17" s="30">
        <v>45237</v>
      </c>
      <c r="C17" s="31" t="s">
        <v>529</v>
      </c>
      <c r="D17" s="32" t="s">
        <v>173</v>
      </c>
      <c r="E17" s="33" t="s">
        <v>348</v>
      </c>
      <c r="F17" s="34">
        <v>45243.333333333336</v>
      </c>
      <c r="G17" s="34">
        <v>45244.868055555555</v>
      </c>
      <c r="H17" s="35" t="s">
        <v>44</v>
      </c>
      <c r="I17" s="36" t="s">
        <v>530</v>
      </c>
      <c r="J17" s="37">
        <v>3838.63</v>
      </c>
      <c r="K17" s="37">
        <v>77.25</v>
      </c>
      <c r="L17" s="37"/>
      <c r="M17" s="37"/>
      <c r="N17" s="37">
        <v>3915.88</v>
      </c>
      <c r="O17" s="33" t="s">
        <v>512</v>
      </c>
    </row>
    <row r="18" spans="1:15" outlineLevel="1" x14ac:dyDescent="0.25">
      <c r="A18" s="38"/>
      <c r="B18" s="39"/>
      <c r="C18" s="40" t="s">
        <v>557</v>
      </c>
      <c r="D18" s="48"/>
      <c r="E18" s="49"/>
      <c r="F18" s="50"/>
      <c r="G18" s="50"/>
      <c r="H18" s="51"/>
      <c r="I18" s="49"/>
      <c r="J18" s="52">
        <f>SUBTOTAL(9,J17:J17)</f>
        <v>3838.63</v>
      </c>
      <c r="K18" s="52">
        <f>SUBTOTAL(9,K17:K17)</f>
        <v>77.25</v>
      </c>
      <c r="L18" s="52">
        <f>SUBTOTAL(9,L17:L17)</f>
        <v>0</v>
      </c>
      <c r="M18" s="52">
        <f>SUBTOTAL(9,M17:M17)</f>
        <v>0</v>
      </c>
      <c r="N18" s="52">
        <f>SUBTOTAL(9,N17:N17)</f>
        <v>3915.88</v>
      </c>
      <c r="O18" s="49"/>
    </row>
    <row r="19" spans="1:15" ht="22.5" outlineLevel="2" x14ac:dyDescent="0.25">
      <c r="A19" s="29">
        <v>208</v>
      </c>
      <c r="B19" s="30">
        <v>45237</v>
      </c>
      <c r="C19" s="31" t="s">
        <v>534</v>
      </c>
      <c r="D19" s="32" t="s">
        <v>173</v>
      </c>
      <c r="E19" s="33" t="s">
        <v>532</v>
      </c>
      <c r="F19" s="34">
        <v>45242.434027777781</v>
      </c>
      <c r="G19" s="34">
        <v>45245.333333333336</v>
      </c>
      <c r="H19" s="35" t="s">
        <v>130</v>
      </c>
      <c r="I19" s="36" t="s">
        <v>535</v>
      </c>
      <c r="J19" s="37">
        <v>4921.18</v>
      </c>
      <c r="K19" s="37">
        <v>90.49</v>
      </c>
      <c r="L19" s="37"/>
      <c r="M19" s="37"/>
      <c r="N19" s="37">
        <v>5011.67</v>
      </c>
      <c r="O19" s="33" t="s">
        <v>512</v>
      </c>
    </row>
    <row r="20" spans="1:15" outlineLevel="1" x14ac:dyDescent="0.25">
      <c r="A20" s="38"/>
      <c r="B20" s="39"/>
      <c r="C20" s="40" t="s">
        <v>558</v>
      </c>
      <c r="D20" s="48"/>
      <c r="E20" s="49"/>
      <c r="F20" s="50"/>
      <c r="G20" s="50"/>
      <c r="H20" s="51"/>
      <c r="I20" s="49"/>
      <c r="J20" s="52">
        <f>SUBTOTAL(9,J19:J19)</f>
        <v>4921.18</v>
      </c>
      <c r="K20" s="52">
        <f>SUBTOTAL(9,K19:K19)</f>
        <v>90.49</v>
      </c>
      <c r="L20" s="52">
        <f>SUBTOTAL(9,L19:L19)</f>
        <v>0</v>
      </c>
      <c r="M20" s="52">
        <f>SUBTOTAL(9,M19:M19)</f>
        <v>0</v>
      </c>
      <c r="N20" s="52">
        <f>SUBTOTAL(9,N19:N19)</f>
        <v>5011.67</v>
      </c>
      <c r="O20" s="49"/>
    </row>
    <row r="21" spans="1:15" ht="24" outlineLevel="2" x14ac:dyDescent="0.25">
      <c r="A21" s="29">
        <v>210</v>
      </c>
      <c r="B21" s="30">
        <v>45237</v>
      </c>
      <c r="C21" s="31" t="s">
        <v>538</v>
      </c>
      <c r="D21" s="32" t="s">
        <v>173</v>
      </c>
      <c r="E21" s="33" t="s">
        <v>174</v>
      </c>
      <c r="F21" s="34">
        <v>45243.302083333336</v>
      </c>
      <c r="G21" s="34">
        <v>45243.809027777781</v>
      </c>
      <c r="H21" s="35" t="s">
        <v>27</v>
      </c>
      <c r="I21" s="36" t="s">
        <v>539</v>
      </c>
      <c r="J21" s="37">
        <v>3851.98</v>
      </c>
      <c r="K21" s="37">
        <v>100.38</v>
      </c>
      <c r="L21" s="37"/>
      <c r="M21" s="37"/>
      <c r="N21" s="37">
        <v>3952.36</v>
      </c>
      <c r="O21" s="33" t="s">
        <v>512</v>
      </c>
    </row>
    <row r="22" spans="1:15" outlineLevel="1" x14ac:dyDescent="0.25">
      <c r="A22" s="38"/>
      <c r="B22" s="39"/>
      <c r="C22" s="40" t="s">
        <v>559</v>
      </c>
      <c r="D22" s="48"/>
      <c r="E22" s="49"/>
      <c r="F22" s="50"/>
      <c r="G22" s="50"/>
      <c r="H22" s="51"/>
      <c r="I22" s="49"/>
      <c r="J22" s="52">
        <f>SUBTOTAL(9,J21:J21)</f>
        <v>3851.98</v>
      </c>
      <c r="K22" s="52">
        <f>SUBTOTAL(9,K21:K21)</f>
        <v>100.38</v>
      </c>
      <c r="L22" s="52">
        <f>SUBTOTAL(9,L21:L21)</f>
        <v>0</v>
      </c>
      <c r="M22" s="52">
        <f>SUBTOTAL(9,M21:M21)</f>
        <v>0</v>
      </c>
      <c r="N22" s="52">
        <f>SUBTOTAL(9,N21:N21)</f>
        <v>3952.36</v>
      </c>
      <c r="O22" s="49"/>
    </row>
    <row r="23" spans="1:15" ht="22.5" outlineLevel="2" x14ac:dyDescent="0.25">
      <c r="A23" s="29">
        <v>202</v>
      </c>
      <c r="B23" s="30">
        <v>45236</v>
      </c>
      <c r="C23" s="31" t="s">
        <v>523</v>
      </c>
      <c r="D23" s="32" t="s">
        <v>173</v>
      </c>
      <c r="E23" s="33" t="s">
        <v>104</v>
      </c>
      <c r="F23" s="34">
        <v>45242.732638888891</v>
      </c>
      <c r="G23" s="34">
        <v>45244.652777777781</v>
      </c>
      <c r="H23" s="35" t="s">
        <v>44</v>
      </c>
      <c r="I23" s="36" t="s">
        <v>524</v>
      </c>
      <c r="J23" s="37">
        <v>1915.33</v>
      </c>
      <c r="K23" s="37">
        <v>91.34</v>
      </c>
      <c r="L23" s="37"/>
      <c r="M23" s="37"/>
      <c r="N23" s="37">
        <v>2006.6699999999998</v>
      </c>
      <c r="O23" s="33" t="s">
        <v>512</v>
      </c>
    </row>
    <row r="24" spans="1:15" outlineLevel="1" x14ac:dyDescent="0.25">
      <c r="A24" s="38"/>
      <c r="B24" s="39"/>
      <c r="C24" s="40" t="s">
        <v>560</v>
      </c>
      <c r="D24" s="48"/>
      <c r="E24" s="49"/>
      <c r="F24" s="50"/>
      <c r="G24" s="50"/>
      <c r="H24" s="51"/>
      <c r="I24" s="49"/>
      <c r="J24" s="52">
        <f>SUBTOTAL(9,J23:J23)</f>
        <v>1915.33</v>
      </c>
      <c r="K24" s="52">
        <f>SUBTOTAL(9,K23:K23)</f>
        <v>91.34</v>
      </c>
      <c r="L24" s="52">
        <f>SUBTOTAL(9,L23:L23)</f>
        <v>0</v>
      </c>
      <c r="M24" s="52">
        <f>SUBTOTAL(9,M23:M23)</f>
        <v>0</v>
      </c>
      <c r="N24" s="52">
        <f>SUBTOTAL(9,N23:N23)</f>
        <v>2006.6699999999998</v>
      </c>
      <c r="O24" s="49"/>
    </row>
    <row r="25" spans="1:15" ht="24" outlineLevel="2" x14ac:dyDescent="0.25">
      <c r="A25" s="29">
        <v>198</v>
      </c>
      <c r="B25" s="30">
        <v>45233</v>
      </c>
      <c r="C25" s="31" t="s">
        <v>238</v>
      </c>
      <c r="D25" s="32" t="s">
        <v>179</v>
      </c>
      <c r="E25" s="33" t="s">
        <v>81</v>
      </c>
      <c r="F25" s="34">
        <v>45245.677083333336</v>
      </c>
      <c r="G25" s="34">
        <v>45248.59375</v>
      </c>
      <c r="H25" s="35" t="s">
        <v>44</v>
      </c>
      <c r="I25" s="36" t="s">
        <v>514</v>
      </c>
      <c r="J25" s="37">
        <v>1342</v>
      </c>
      <c r="K25" s="37">
        <v>92.05</v>
      </c>
      <c r="L25" s="37"/>
      <c r="M25" s="37"/>
      <c r="N25" s="37">
        <v>1434.05</v>
      </c>
      <c r="O25" s="33" t="s">
        <v>515</v>
      </c>
    </row>
    <row r="26" spans="1:15" outlineLevel="1" x14ac:dyDescent="0.25">
      <c r="A26" s="38"/>
      <c r="B26" s="39"/>
      <c r="C26" s="40" t="s">
        <v>255</v>
      </c>
      <c r="D26" s="48"/>
      <c r="E26" s="49"/>
      <c r="F26" s="50"/>
      <c r="G26" s="50"/>
      <c r="H26" s="51"/>
      <c r="I26" s="49"/>
      <c r="J26" s="52">
        <f>SUBTOTAL(9,J25:J25)</f>
        <v>1342</v>
      </c>
      <c r="K26" s="52">
        <f>SUBTOTAL(9,K25:K25)</f>
        <v>92.05</v>
      </c>
      <c r="L26" s="52">
        <f>SUBTOTAL(9,L25:L25)</f>
        <v>0</v>
      </c>
      <c r="M26" s="52">
        <f>SUBTOTAL(9,M25:M25)</f>
        <v>0</v>
      </c>
      <c r="N26" s="52">
        <f>SUBTOTAL(9,N25:N25)</f>
        <v>1434.05</v>
      </c>
      <c r="O26" s="49"/>
    </row>
    <row r="27" spans="1:15" ht="22.5" outlineLevel="2" x14ac:dyDescent="0.25">
      <c r="A27" s="29">
        <v>203</v>
      </c>
      <c r="B27" s="30">
        <v>45236</v>
      </c>
      <c r="C27" s="31" t="s">
        <v>525</v>
      </c>
      <c r="D27" s="32" t="s">
        <v>173</v>
      </c>
      <c r="E27" s="33" t="s">
        <v>104</v>
      </c>
      <c r="F27" s="34">
        <v>45242.732638888891</v>
      </c>
      <c r="G27" s="34">
        <v>45244.652777777781</v>
      </c>
      <c r="H27" s="35" t="s">
        <v>44</v>
      </c>
      <c r="I27" s="36" t="s">
        <v>524</v>
      </c>
      <c r="J27" s="37">
        <v>1915.33</v>
      </c>
      <c r="K27" s="37">
        <v>91.34</v>
      </c>
      <c r="L27" s="37"/>
      <c r="M27" s="37"/>
      <c r="N27" s="37">
        <v>2006.6699999999998</v>
      </c>
      <c r="O27" s="33" t="s">
        <v>512</v>
      </c>
    </row>
    <row r="28" spans="1:15" outlineLevel="1" x14ac:dyDescent="0.25">
      <c r="A28" s="38"/>
      <c r="B28" s="39"/>
      <c r="C28" s="40" t="s">
        <v>561</v>
      </c>
      <c r="D28" s="48"/>
      <c r="E28" s="49"/>
      <c r="F28" s="50"/>
      <c r="G28" s="50"/>
      <c r="H28" s="51"/>
      <c r="I28" s="49"/>
      <c r="J28" s="52">
        <f>SUBTOTAL(9,J27:J27)</f>
        <v>1915.33</v>
      </c>
      <c r="K28" s="52">
        <f>SUBTOTAL(9,K27:K27)</f>
        <v>91.34</v>
      </c>
      <c r="L28" s="52">
        <f>SUBTOTAL(9,L27:L27)</f>
        <v>0</v>
      </c>
      <c r="M28" s="52">
        <f>SUBTOTAL(9,M27:M27)</f>
        <v>0</v>
      </c>
      <c r="N28" s="52">
        <f>SUBTOTAL(9,N27:N27)</f>
        <v>2006.6699999999998</v>
      </c>
      <c r="O28" s="49"/>
    </row>
    <row r="29" spans="1:15" ht="24" outlineLevel="2" x14ac:dyDescent="0.25">
      <c r="A29" s="29">
        <v>199</v>
      </c>
      <c r="B29" s="30">
        <v>45236</v>
      </c>
      <c r="C29" s="31" t="s">
        <v>516</v>
      </c>
      <c r="D29" s="32" t="s">
        <v>173</v>
      </c>
      <c r="E29" s="33" t="s">
        <v>438</v>
      </c>
      <c r="F29" s="34">
        <v>45242.364583333336</v>
      </c>
      <c r="G29" s="34">
        <v>45245.486111111109</v>
      </c>
      <c r="H29" s="35" t="s">
        <v>31</v>
      </c>
      <c r="I29" s="36" t="s">
        <v>517</v>
      </c>
      <c r="J29" s="37">
        <v>4273.28</v>
      </c>
      <c r="K29" s="37">
        <v>77.91</v>
      </c>
      <c r="L29" s="37"/>
      <c r="M29" s="37"/>
      <c r="N29" s="37">
        <v>4351.1899999999996</v>
      </c>
      <c r="O29" s="33" t="s">
        <v>512</v>
      </c>
    </row>
    <row r="30" spans="1:15" outlineLevel="1" x14ac:dyDescent="0.25">
      <c r="A30" s="38"/>
      <c r="B30" s="39"/>
      <c r="C30" s="40" t="s">
        <v>562</v>
      </c>
      <c r="D30" s="48"/>
      <c r="E30" s="49"/>
      <c r="F30" s="50"/>
      <c r="G30" s="50"/>
      <c r="H30" s="51"/>
      <c r="I30" s="49"/>
      <c r="J30" s="52">
        <f>SUBTOTAL(9,J29:J29)</f>
        <v>4273.28</v>
      </c>
      <c r="K30" s="52">
        <f>SUBTOTAL(9,K29:K29)</f>
        <v>77.91</v>
      </c>
      <c r="L30" s="52">
        <f>SUBTOTAL(9,L29:L29)</f>
        <v>0</v>
      </c>
      <c r="M30" s="52">
        <f>SUBTOTAL(9,M29:M29)</f>
        <v>0</v>
      </c>
      <c r="N30" s="52">
        <f>SUBTOTAL(9,N29:N29)</f>
        <v>4351.1899999999996</v>
      </c>
      <c r="O30" s="49"/>
    </row>
    <row r="31" spans="1:15" ht="22.5" outlineLevel="2" x14ac:dyDescent="0.25">
      <c r="A31" s="29">
        <v>196</v>
      </c>
      <c r="B31" s="30">
        <v>45233</v>
      </c>
      <c r="C31" s="31" t="s">
        <v>509</v>
      </c>
      <c r="D31" s="32" t="s">
        <v>173</v>
      </c>
      <c r="E31" s="33" t="s">
        <v>510</v>
      </c>
      <c r="F31" s="34">
        <v>45242.361111111109</v>
      </c>
      <c r="G31" s="34">
        <v>45247.579861111109</v>
      </c>
      <c r="H31" s="35" t="s">
        <v>31</v>
      </c>
      <c r="I31" s="36" t="s">
        <v>511</v>
      </c>
      <c r="J31" s="37">
        <v>1581.8</v>
      </c>
      <c r="K31" s="37">
        <v>89.93</v>
      </c>
      <c r="L31" s="37"/>
      <c r="M31" s="37"/>
      <c r="N31" s="37">
        <v>1671.73</v>
      </c>
      <c r="O31" s="33" t="s">
        <v>512</v>
      </c>
    </row>
    <row r="32" spans="1:15" outlineLevel="1" x14ac:dyDescent="0.25">
      <c r="A32" s="38"/>
      <c r="B32" s="39"/>
      <c r="C32" s="40" t="s">
        <v>563</v>
      </c>
      <c r="D32" s="48"/>
      <c r="E32" s="49"/>
      <c r="F32" s="50"/>
      <c r="G32" s="50"/>
      <c r="H32" s="51"/>
      <c r="I32" s="49"/>
      <c r="J32" s="52">
        <f>SUBTOTAL(9,J31:J31)</f>
        <v>1581.8</v>
      </c>
      <c r="K32" s="52">
        <f>SUBTOTAL(9,K31:K31)</f>
        <v>89.93</v>
      </c>
      <c r="L32" s="52">
        <f>SUBTOTAL(9,L31:L31)</f>
        <v>0</v>
      </c>
      <c r="M32" s="52">
        <f>SUBTOTAL(9,M31:M31)</f>
        <v>0</v>
      </c>
      <c r="N32" s="52">
        <f>SUBTOTAL(9,N31:N31)</f>
        <v>1671.73</v>
      </c>
      <c r="O32" s="49"/>
    </row>
    <row r="33" spans="1:15" ht="22.5" outlineLevel="2" x14ac:dyDescent="0.25">
      <c r="A33" s="29">
        <v>209</v>
      </c>
      <c r="B33" s="30">
        <v>45237</v>
      </c>
      <c r="C33" s="31" t="s">
        <v>536</v>
      </c>
      <c r="D33" s="32" t="s">
        <v>173</v>
      </c>
      <c r="E33" s="33" t="s">
        <v>174</v>
      </c>
      <c r="F33" s="34">
        <v>45243.263888888891</v>
      </c>
      <c r="G33" s="34">
        <v>45244.840277777781</v>
      </c>
      <c r="H33" s="35" t="s">
        <v>384</v>
      </c>
      <c r="I33" s="36" t="s">
        <v>537</v>
      </c>
      <c r="J33" s="37">
        <v>3548.38</v>
      </c>
      <c r="K33" s="37">
        <v>100.38</v>
      </c>
      <c r="L33" s="37"/>
      <c r="M33" s="37"/>
      <c r="N33" s="37">
        <v>3648.76</v>
      </c>
      <c r="O33" s="33" t="s">
        <v>512</v>
      </c>
    </row>
    <row r="34" spans="1:15" outlineLevel="1" x14ac:dyDescent="0.25">
      <c r="A34" s="38"/>
      <c r="B34" s="39"/>
      <c r="C34" s="40" t="s">
        <v>564</v>
      </c>
      <c r="D34" s="48"/>
      <c r="E34" s="49"/>
      <c r="F34" s="50"/>
      <c r="G34" s="50"/>
      <c r="H34" s="51"/>
      <c r="I34" s="49"/>
      <c r="J34" s="52">
        <f>SUBTOTAL(9,J33:J33)</f>
        <v>3548.38</v>
      </c>
      <c r="K34" s="52">
        <f>SUBTOTAL(9,K33:K33)</f>
        <v>100.38</v>
      </c>
      <c r="L34" s="52">
        <f>SUBTOTAL(9,L33:L33)</f>
        <v>0</v>
      </c>
      <c r="M34" s="52">
        <f>SUBTOTAL(9,M33:M33)</f>
        <v>0</v>
      </c>
      <c r="N34" s="52">
        <f>SUBTOTAL(9,N33:N33)</f>
        <v>3648.76</v>
      </c>
      <c r="O34" s="49"/>
    </row>
    <row r="35" spans="1:15" ht="22.5" outlineLevel="2" x14ac:dyDescent="0.25">
      <c r="A35" s="29">
        <v>207</v>
      </c>
      <c r="B35" s="30">
        <v>45237</v>
      </c>
      <c r="C35" s="31" t="s">
        <v>531</v>
      </c>
      <c r="D35" s="32" t="s">
        <v>173</v>
      </c>
      <c r="E35" s="33" t="s">
        <v>532</v>
      </c>
      <c r="F35" s="34">
        <v>45242.434027777781</v>
      </c>
      <c r="G35" s="34">
        <v>45245.333333333336</v>
      </c>
      <c r="H35" s="35" t="s">
        <v>31</v>
      </c>
      <c r="I35" s="36" t="s">
        <v>533</v>
      </c>
      <c r="J35" s="37">
        <v>4532.88</v>
      </c>
      <c r="K35" s="37">
        <v>90.49</v>
      </c>
      <c r="L35" s="37"/>
      <c r="M35" s="37"/>
      <c r="N35" s="37">
        <v>4623.37</v>
      </c>
      <c r="O35" s="33" t="s">
        <v>512</v>
      </c>
    </row>
    <row r="36" spans="1:15" outlineLevel="1" x14ac:dyDescent="0.25">
      <c r="A36" s="38"/>
      <c r="B36" s="39"/>
      <c r="C36" s="40" t="s">
        <v>565</v>
      </c>
      <c r="D36" s="48"/>
      <c r="E36" s="49"/>
      <c r="F36" s="50"/>
      <c r="G36" s="50"/>
      <c r="H36" s="51"/>
      <c r="I36" s="49"/>
      <c r="J36" s="52">
        <f>SUBTOTAL(9,J35:J35)</f>
        <v>4532.88</v>
      </c>
      <c r="K36" s="52">
        <f>SUBTOTAL(9,K35:K35)</f>
        <v>90.49</v>
      </c>
      <c r="L36" s="52">
        <f>SUBTOTAL(9,L35:L35)</f>
        <v>0</v>
      </c>
      <c r="M36" s="52">
        <f>SUBTOTAL(9,M35:M35)</f>
        <v>0</v>
      </c>
      <c r="N36" s="52">
        <f>SUBTOTAL(9,N35:N35)</f>
        <v>4623.37</v>
      </c>
      <c r="O36" s="49"/>
    </row>
    <row r="37" spans="1:15" ht="24" outlineLevel="2" x14ac:dyDescent="0.25">
      <c r="A37" s="29">
        <v>204</v>
      </c>
      <c r="B37" s="30">
        <v>45236</v>
      </c>
      <c r="C37" s="31" t="s">
        <v>526</v>
      </c>
      <c r="D37" s="32" t="s">
        <v>173</v>
      </c>
      <c r="E37" s="33" t="s">
        <v>438</v>
      </c>
      <c r="F37" s="34">
        <v>45243.364583333336</v>
      </c>
      <c r="G37" s="34">
        <v>44947.701388888891</v>
      </c>
      <c r="H37" s="35" t="s">
        <v>31</v>
      </c>
      <c r="I37" s="36" t="s">
        <v>527</v>
      </c>
      <c r="J37" s="37">
        <v>2546.2800000000002</v>
      </c>
      <c r="K37" s="37">
        <v>77.91</v>
      </c>
      <c r="L37" s="37"/>
      <c r="M37" s="37"/>
      <c r="N37" s="37">
        <v>2624.19</v>
      </c>
      <c r="O37" s="33" t="s">
        <v>512</v>
      </c>
    </row>
    <row r="38" spans="1:15" outlineLevel="1" x14ac:dyDescent="0.25">
      <c r="A38" s="38"/>
      <c r="B38" s="39"/>
      <c r="C38" s="40" t="s">
        <v>566</v>
      </c>
      <c r="D38" s="48"/>
      <c r="E38" s="49"/>
      <c r="F38" s="50"/>
      <c r="G38" s="50"/>
      <c r="H38" s="51"/>
      <c r="I38" s="49"/>
      <c r="J38" s="52">
        <f>SUBTOTAL(9,J37:J37)</f>
        <v>2546.2800000000002</v>
      </c>
      <c r="K38" s="52">
        <f>SUBTOTAL(9,K37:K37)</f>
        <v>77.91</v>
      </c>
      <c r="L38" s="52">
        <f>SUBTOTAL(9,L37:L37)</f>
        <v>0</v>
      </c>
      <c r="M38" s="52">
        <f>SUBTOTAL(9,M37:M37)</f>
        <v>0</v>
      </c>
      <c r="N38" s="52">
        <f>SUBTOTAL(9,N37:N37)</f>
        <v>2624.19</v>
      </c>
      <c r="O38" s="49"/>
    </row>
    <row r="39" spans="1:15" ht="24" outlineLevel="2" x14ac:dyDescent="0.25">
      <c r="A39" s="29">
        <v>197</v>
      </c>
      <c r="B39" s="30">
        <v>45233</v>
      </c>
      <c r="C39" s="31" t="s">
        <v>513</v>
      </c>
      <c r="D39" s="32" t="s">
        <v>173</v>
      </c>
      <c r="E39" s="33" t="s">
        <v>510</v>
      </c>
      <c r="F39" s="34">
        <v>45242.361111111109</v>
      </c>
      <c r="G39" s="34">
        <v>45247.579861111109</v>
      </c>
      <c r="H39" s="35" t="s">
        <v>130</v>
      </c>
      <c r="I39" s="36" t="s">
        <v>511</v>
      </c>
      <c r="J39" s="37">
        <v>1581.8</v>
      </c>
      <c r="K39" s="37">
        <v>89.93</v>
      </c>
      <c r="L39" s="37"/>
      <c r="M39" s="37"/>
      <c r="N39" s="37">
        <v>1671.73</v>
      </c>
      <c r="O39" s="33" t="s">
        <v>512</v>
      </c>
    </row>
    <row r="40" spans="1:15" outlineLevel="1" x14ac:dyDescent="0.25">
      <c r="A40" s="38"/>
      <c r="B40" s="39"/>
      <c r="C40" s="40" t="s">
        <v>567</v>
      </c>
      <c r="D40" s="48"/>
      <c r="E40" s="49"/>
      <c r="F40" s="50"/>
      <c r="G40" s="50"/>
      <c r="H40" s="51"/>
      <c r="I40" s="49"/>
      <c r="J40" s="52">
        <f>SUBTOTAL(9,J39:J39)</f>
        <v>1581.8</v>
      </c>
      <c r="K40" s="52">
        <f>SUBTOTAL(9,K39:K39)</f>
        <v>89.93</v>
      </c>
      <c r="L40" s="52">
        <f>SUBTOTAL(9,L39:L39)</f>
        <v>0</v>
      </c>
      <c r="M40" s="52">
        <f>SUBTOTAL(9,M39:M39)</f>
        <v>0</v>
      </c>
      <c r="N40" s="52">
        <f>SUBTOTAL(9,N39:N39)</f>
        <v>1671.73</v>
      </c>
      <c r="O40" s="49"/>
    </row>
    <row r="41" spans="1:15" ht="56.25" outlineLevel="2" x14ac:dyDescent="0.25">
      <c r="A41" s="29">
        <v>217</v>
      </c>
      <c r="B41" s="30">
        <v>45259</v>
      </c>
      <c r="C41" s="31" t="s">
        <v>351</v>
      </c>
      <c r="D41" s="32" t="s">
        <v>179</v>
      </c>
      <c r="E41" s="33" t="s">
        <v>104</v>
      </c>
      <c r="F41" s="34">
        <v>45267.208333333336</v>
      </c>
      <c r="G41" s="34">
        <v>45271.961805555555</v>
      </c>
      <c r="H41" s="35" t="s">
        <v>44</v>
      </c>
      <c r="I41" s="36" t="s">
        <v>549</v>
      </c>
      <c r="J41" s="37">
        <v>1089.78</v>
      </c>
      <c r="K41" s="37">
        <v>91.34</v>
      </c>
      <c r="L41" s="37"/>
      <c r="M41" s="37"/>
      <c r="N41" s="37">
        <v>1181.1199999999999</v>
      </c>
      <c r="O41" s="33" t="s">
        <v>550</v>
      </c>
    </row>
    <row r="42" spans="1:15" outlineLevel="1" x14ac:dyDescent="0.25">
      <c r="A42" s="38"/>
      <c r="B42" s="39"/>
      <c r="C42" s="40" t="s">
        <v>372</v>
      </c>
      <c r="D42" s="48"/>
      <c r="E42" s="49"/>
      <c r="F42" s="50"/>
      <c r="G42" s="50"/>
      <c r="H42" s="51"/>
      <c r="I42" s="49"/>
      <c r="J42" s="52">
        <f>SUBTOTAL(9,J41:J41)</f>
        <v>1089.78</v>
      </c>
      <c r="K42" s="52">
        <f>SUBTOTAL(9,K41:K41)</f>
        <v>91.34</v>
      </c>
      <c r="L42" s="52">
        <f>SUBTOTAL(9,L41:L41)</f>
        <v>0</v>
      </c>
      <c r="M42" s="52">
        <f>SUBTOTAL(9,M41:M41)</f>
        <v>0</v>
      </c>
      <c r="N42" s="52">
        <f>SUBTOTAL(9,N41:N41)</f>
        <v>1181.1199999999999</v>
      </c>
      <c r="O42" s="49"/>
    </row>
    <row r="43" spans="1:15" ht="24" outlineLevel="2" x14ac:dyDescent="0.25">
      <c r="A43" s="29">
        <v>212</v>
      </c>
      <c r="B43" s="30">
        <v>45244</v>
      </c>
      <c r="C43" s="31" t="s">
        <v>433</v>
      </c>
      <c r="D43" s="32" t="s">
        <v>173</v>
      </c>
      <c r="E43" s="33" t="s">
        <v>41</v>
      </c>
      <c r="F43" s="34">
        <v>45249.486111111109</v>
      </c>
      <c r="G43" s="34">
        <v>45251.833333333336</v>
      </c>
      <c r="H43" s="35" t="s">
        <v>130</v>
      </c>
      <c r="I43" s="36" t="s">
        <v>542</v>
      </c>
      <c r="J43" s="37">
        <v>5600.79</v>
      </c>
      <c r="K43" s="37">
        <v>77.91</v>
      </c>
      <c r="L43" s="37"/>
      <c r="M43" s="37"/>
      <c r="N43" s="37">
        <v>5678.7</v>
      </c>
      <c r="O43" s="33" t="s">
        <v>541</v>
      </c>
    </row>
    <row r="44" spans="1:15" outlineLevel="1" x14ac:dyDescent="0.25">
      <c r="A44" s="38"/>
      <c r="B44" s="39"/>
      <c r="C44" s="40" t="s">
        <v>436</v>
      </c>
      <c r="D44" s="48"/>
      <c r="E44" s="49"/>
      <c r="F44" s="50"/>
      <c r="G44" s="50"/>
      <c r="H44" s="51"/>
      <c r="I44" s="49"/>
      <c r="J44" s="52">
        <f>SUBTOTAL(9,J43:J43)</f>
        <v>5600.79</v>
      </c>
      <c r="K44" s="52">
        <f>SUBTOTAL(9,K43:K43)</f>
        <v>77.91</v>
      </c>
      <c r="L44" s="52">
        <f>SUBTOTAL(9,L43:L43)</f>
        <v>0</v>
      </c>
      <c r="M44" s="52">
        <f>SUBTOTAL(9,M43:M43)</f>
        <v>0</v>
      </c>
      <c r="N44" s="52">
        <f>SUBTOTAL(9,N43:N43)</f>
        <v>5678.7</v>
      </c>
      <c r="O44" s="49"/>
    </row>
    <row r="45" spans="1:15" outlineLevel="2" x14ac:dyDescent="0.25">
      <c r="A45" s="29">
        <v>216</v>
      </c>
      <c r="B45" s="30">
        <v>45253</v>
      </c>
      <c r="C45" s="31" t="s">
        <v>545</v>
      </c>
      <c r="D45" s="32" t="s">
        <v>173</v>
      </c>
      <c r="E45" s="33" t="s">
        <v>438</v>
      </c>
      <c r="F45" s="34">
        <v>45271.364583333336</v>
      </c>
      <c r="G45" s="34">
        <v>45272.486111111109</v>
      </c>
      <c r="H45" s="35" t="s">
        <v>546</v>
      </c>
      <c r="I45" s="36" t="s">
        <v>547</v>
      </c>
      <c r="J45" s="37">
        <v>2147.56</v>
      </c>
      <c r="K45" s="37">
        <v>77.91</v>
      </c>
      <c r="L45" s="37"/>
      <c r="M45" s="37"/>
      <c r="N45" s="37">
        <v>2225.4699999999998</v>
      </c>
      <c r="O45" s="33" t="s">
        <v>548</v>
      </c>
    </row>
    <row r="46" spans="1:15" outlineLevel="1" x14ac:dyDescent="0.25">
      <c r="A46" s="38"/>
      <c r="B46" s="39"/>
      <c r="C46" s="40" t="s">
        <v>568</v>
      </c>
      <c r="D46" s="48"/>
      <c r="E46" s="49"/>
      <c r="F46" s="50"/>
      <c r="G46" s="50"/>
      <c r="H46" s="51"/>
      <c r="I46" s="49"/>
      <c r="J46" s="52">
        <f>SUBTOTAL(9,J45:J45)</f>
        <v>2147.56</v>
      </c>
      <c r="K46" s="52">
        <f>SUBTOTAL(9,K45:K45)</f>
        <v>77.91</v>
      </c>
      <c r="L46" s="52">
        <f>SUBTOTAL(9,L45:L45)</f>
        <v>0</v>
      </c>
      <c r="M46" s="52">
        <f>SUBTOTAL(9,M45:M45)</f>
        <v>0</v>
      </c>
      <c r="N46" s="52">
        <f>SUBTOTAL(9,N45:N45)</f>
        <v>2225.4699999999998</v>
      </c>
      <c r="O46" s="49"/>
    </row>
    <row r="47" spans="1:15" ht="22.5" outlineLevel="2" x14ac:dyDescent="0.25">
      <c r="A47" s="29">
        <v>205</v>
      </c>
      <c r="B47" s="30">
        <v>45237</v>
      </c>
      <c r="C47" s="31" t="s">
        <v>442</v>
      </c>
      <c r="D47" s="32" t="s">
        <v>179</v>
      </c>
      <c r="E47" s="33" t="s">
        <v>41</v>
      </c>
      <c r="F47" s="34">
        <v>45238.486111111109</v>
      </c>
      <c r="G47" s="34">
        <v>45240.8125</v>
      </c>
      <c r="H47" s="35" t="s">
        <v>31</v>
      </c>
      <c r="I47" s="36" t="s">
        <v>528</v>
      </c>
      <c r="J47" s="37">
        <v>7039.89</v>
      </c>
      <c r="K47" s="37">
        <v>77.91</v>
      </c>
      <c r="L47" s="37"/>
      <c r="M47" s="37"/>
      <c r="N47" s="37">
        <v>7117.8</v>
      </c>
      <c r="O47" s="33" t="s">
        <v>253</v>
      </c>
    </row>
    <row r="48" spans="1:15" outlineLevel="1" x14ac:dyDescent="0.25">
      <c r="A48" s="38"/>
      <c r="B48" s="39"/>
      <c r="C48" s="40" t="s">
        <v>449</v>
      </c>
      <c r="D48" s="48"/>
      <c r="E48" s="49"/>
      <c r="F48" s="50"/>
      <c r="G48" s="50"/>
      <c r="H48" s="51"/>
      <c r="I48" s="49"/>
      <c r="J48" s="52">
        <f>SUBTOTAL(9,J47:J47)</f>
        <v>7039.89</v>
      </c>
      <c r="K48" s="52">
        <f>SUBTOTAL(9,K47:K47)</f>
        <v>77.91</v>
      </c>
      <c r="L48" s="52">
        <f>SUBTOTAL(9,L47:L47)</f>
        <v>0</v>
      </c>
      <c r="M48" s="52">
        <f>SUBTOTAL(9,M47:M47)</f>
        <v>0</v>
      </c>
      <c r="N48" s="52">
        <f>SUBTOTAL(9,N47:N47)</f>
        <v>7117.8</v>
      </c>
      <c r="O48" s="49"/>
    </row>
    <row r="49" spans="1:15" ht="33.75" outlineLevel="2" x14ac:dyDescent="0.25">
      <c r="A49" s="29">
        <v>213</v>
      </c>
      <c r="B49" s="30">
        <v>45250</v>
      </c>
      <c r="C49" s="31" t="s">
        <v>450</v>
      </c>
      <c r="D49" s="32" t="s">
        <v>179</v>
      </c>
      <c r="E49" s="33" t="s">
        <v>54</v>
      </c>
      <c r="F49" s="34">
        <v>45253.791666666664</v>
      </c>
      <c r="G49" s="34">
        <v>45256.378472222219</v>
      </c>
      <c r="H49" s="35" t="s">
        <v>384</v>
      </c>
      <c r="I49" s="36" t="s">
        <v>543</v>
      </c>
      <c r="J49" s="37">
        <v>3860.95</v>
      </c>
      <c r="K49" s="37">
        <v>100.38</v>
      </c>
      <c r="L49" s="37"/>
      <c r="M49" s="37"/>
      <c r="N49" s="37">
        <v>3961.33</v>
      </c>
      <c r="O49" s="33" t="s">
        <v>544</v>
      </c>
    </row>
    <row r="50" spans="1:15" ht="22.5" outlineLevel="2" x14ac:dyDescent="0.25">
      <c r="A50" s="29">
        <v>219</v>
      </c>
      <c r="B50" s="30">
        <v>45260</v>
      </c>
      <c r="C50" s="31" t="s">
        <v>450</v>
      </c>
      <c r="D50" s="32" t="s">
        <v>179</v>
      </c>
      <c r="E50" s="33" t="s">
        <v>123</v>
      </c>
      <c r="F50" s="34">
        <v>45263.652777777781</v>
      </c>
      <c r="G50" s="34">
        <v>45265.732638888891</v>
      </c>
      <c r="H50" s="35" t="s">
        <v>44</v>
      </c>
      <c r="I50" s="36" t="s">
        <v>551</v>
      </c>
      <c r="J50" s="37">
        <v>2166.42</v>
      </c>
      <c r="K50" s="37">
        <v>91.34</v>
      </c>
      <c r="L50" s="37"/>
      <c r="M50" s="37"/>
      <c r="N50" s="37">
        <v>2257.7600000000002</v>
      </c>
      <c r="O50" s="33" t="s">
        <v>552</v>
      </c>
    </row>
    <row r="51" spans="1:15" outlineLevel="1" x14ac:dyDescent="0.25">
      <c r="A51" s="38"/>
      <c r="B51" s="39"/>
      <c r="C51" s="40" t="s">
        <v>491</v>
      </c>
      <c r="D51" s="48"/>
      <c r="E51" s="49"/>
      <c r="F51" s="50"/>
      <c r="G51" s="50"/>
      <c r="H51" s="51"/>
      <c r="I51" s="49"/>
      <c r="J51" s="52">
        <f>SUBTOTAL(9,J49:J50)</f>
        <v>6027.37</v>
      </c>
      <c r="K51" s="52">
        <f>SUBTOTAL(9,K49:K50)</f>
        <v>191.72</v>
      </c>
      <c r="L51" s="52">
        <f>SUBTOTAL(9,L49:L50)</f>
        <v>0</v>
      </c>
      <c r="M51" s="52">
        <f>SUBTOTAL(9,M49:M50)</f>
        <v>0</v>
      </c>
      <c r="N51" s="52">
        <f>SUBTOTAL(9,N49:N50)</f>
        <v>6219.09</v>
      </c>
      <c r="O51" s="49"/>
    </row>
    <row r="52" spans="1:15" ht="22.5" outlineLevel="2" x14ac:dyDescent="0.25">
      <c r="A52" s="29">
        <v>211</v>
      </c>
      <c r="B52" s="30">
        <v>45239</v>
      </c>
      <c r="C52" s="31" t="s">
        <v>500</v>
      </c>
      <c r="D52" s="32" t="s">
        <v>173</v>
      </c>
      <c r="E52" s="33" t="s">
        <v>41</v>
      </c>
      <c r="F52" s="34">
        <v>45249.486111111109</v>
      </c>
      <c r="G52" s="34">
        <v>45251.833333333336</v>
      </c>
      <c r="H52" s="35" t="s">
        <v>31</v>
      </c>
      <c r="I52" s="36" t="s">
        <v>540</v>
      </c>
      <c r="J52" s="37">
        <v>4619.78</v>
      </c>
      <c r="K52" s="37">
        <v>77.91</v>
      </c>
      <c r="L52" s="37"/>
      <c r="M52" s="37"/>
      <c r="N52" s="37">
        <v>4697.6899999999996</v>
      </c>
      <c r="O52" s="33" t="s">
        <v>541</v>
      </c>
    </row>
    <row r="53" spans="1:15" outlineLevel="1" x14ac:dyDescent="0.25">
      <c r="A53" s="38"/>
      <c r="B53" s="39"/>
      <c r="C53" s="40" t="s">
        <v>501</v>
      </c>
      <c r="D53" s="48"/>
      <c r="E53" s="49"/>
      <c r="F53" s="50"/>
      <c r="G53" s="50"/>
      <c r="H53" s="51"/>
      <c r="I53" s="49"/>
      <c r="J53" s="52">
        <f>SUBTOTAL(9,J52:J52)</f>
        <v>4619.78</v>
      </c>
      <c r="K53" s="52">
        <f>SUBTOTAL(9,K52:K52)</f>
        <v>77.91</v>
      </c>
      <c r="L53" s="52">
        <f>SUBTOTAL(9,L52:L52)</f>
        <v>0</v>
      </c>
      <c r="M53" s="52">
        <f>SUBTOTAL(9,M52:M52)</f>
        <v>0</v>
      </c>
      <c r="N53" s="52">
        <f>SUBTOTAL(9,N52:N52)</f>
        <v>4697.6899999999996</v>
      </c>
      <c r="O53" s="49"/>
    </row>
    <row r="54" spans="1:15" ht="33.75" outlineLevel="2" x14ac:dyDescent="0.25">
      <c r="A54" s="29">
        <v>214</v>
      </c>
      <c r="B54" s="30">
        <v>45250</v>
      </c>
      <c r="C54" s="31" t="s">
        <v>502</v>
      </c>
      <c r="D54" s="32" t="s">
        <v>179</v>
      </c>
      <c r="E54" s="33" t="s">
        <v>54</v>
      </c>
      <c r="F54" s="34">
        <v>45253.791666666664</v>
      </c>
      <c r="G54" s="34">
        <v>45256.378472222219</v>
      </c>
      <c r="H54" s="35" t="s">
        <v>482</v>
      </c>
      <c r="I54" s="36" t="s">
        <v>543</v>
      </c>
      <c r="J54" s="37">
        <v>3860.95</v>
      </c>
      <c r="K54" s="37">
        <v>100.38</v>
      </c>
      <c r="L54" s="37"/>
      <c r="M54" s="37"/>
      <c r="N54" s="37">
        <v>3961.33</v>
      </c>
      <c r="O54" s="33" t="s">
        <v>544</v>
      </c>
    </row>
    <row r="55" spans="1:15" ht="22.5" outlineLevel="2" x14ac:dyDescent="0.25">
      <c r="A55" s="29">
        <v>218</v>
      </c>
      <c r="B55" s="30">
        <v>45260</v>
      </c>
      <c r="C55" s="31" t="s">
        <v>502</v>
      </c>
      <c r="D55" s="32" t="s">
        <v>179</v>
      </c>
      <c r="E55" s="33" t="s">
        <v>123</v>
      </c>
      <c r="F55" s="34">
        <v>45263.652777777781</v>
      </c>
      <c r="G55" s="34">
        <v>45265.732638888891</v>
      </c>
      <c r="H55" s="35" t="s">
        <v>44</v>
      </c>
      <c r="I55" s="36" t="s">
        <v>551</v>
      </c>
      <c r="J55" s="37">
        <v>2166.42</v>
      </c>
      <c r="K55" s="37">
        <v>91.34</v>
      </c>
      <c r="L55" s="37"/>
      <c r="M55" s="37"/>
      <c r="N55" s="37">
        <v>2257.7600000000002</v>
      </c>
      <c r="O55" s="33" t="s">
        <v>552</v>
      </c>
    </row>
    <row r="56" spans="1:15" outlineLevel="1" x14ac:dyDescent="0.25">
      <c r="A56" s="38"/>
      <c r="B56" s="39"/>
      <c r="C56" s="40" t="s">
        <v>507</v>
      </c>
      <c r="D56" s="48"/>
      <c r="E56" s="49"/>
      <c r="F56" s="50"/>
      <c r="G56" s="50"/>
      <c r="H56" s="51"/>
      <c r="I56" s="49"/>
      <c r="J56" s="52">
        <f>SUBTOTAL(9,J54:J55)</f>
        <v>6027.37</v>
      </c>
      <c r="K56" s="52">
        <f>SUBTOTAL(9,K54:K55)</f>
        <v>191.72</v>
      </c>
      <c r="L56" s="52">
        <f>SUBTOTAL(9,L54:L55)</f>
        <v>0</v>
      </c>
      <c r="M56" s="52">
        <f>SUBTOTAL(9,M54:M55)</f>
        <v>0</v>
      </c>
      <c r="N56" s="52">
        <f>SUBTOTAL(9,N54:N55)</f>
        <v>6219.09</v>
      </c>
      <c r="O56" s="49"/>
    </row>
    <row r="57" spans="1:15" x14ac:dyDescent="0.25">
      <c r="A57" s="38"/>
      <c r="B57" s="39"/>
      <c r="C57" s="40" t="s">
        <v>15</v>
      </c>
      <c r="D57" s="48"/>
      <c r="E57" s="49"/>
      <c r="F57" s="50"/>
      <c r="G57" s="50"/>
      <c r="H57" s="51"/>
      <c r="I57" s="49"/>
      <c r="J57" s="52">
        <f>SUBTOTAL(9,J14:J55)</f>
        <v>73653.789999999994</v>
      </c>
      <c r="K57" s="52">
        <f>SUBTOTAL(9,K14:K55)</f>
        <v>1946.3100000000002</v>
      </c>
      <c r="L57" s="52">
        <f>SUBTOTAL(9,L14:L55)</f>
        <v>0</v>
      </c>
      <c r="M57" s="52">
        <f>SUBTOTAL(9,M14:M55)</f>
        <v>0</v>
      </c>
      <c r="N57" s="52">
        <f>SUBTOTAL(9,N14:N55)</f>
        <v>75600.100000000006</v>
      </c>
      <c r="O57" s="49"/>
    </row>
    <row r="60" spans="1:15" x14ac:dyDescent="0.25">
      <c r="A60" s="16" t="s">
        <v>570</v>
      </c>
      <c r="B60" s="16"/>
      <c r="C60" s="16"/>
      <c r="D60" s="16"/>
      <c r="E60" s="16"/>
      <c r="F60" s="16"/>
    </row>
    <row r="61" spans="1:15" x14ac:dyDescent="0.25">
      <c r="A61" s="9"/>
      <c r="B61" s="15"/>
      <c r="C61" s="10"/>
      <c r="D61" s="10"/>
      <c r="E61" s="11" t="s">
        <v>13</v>
      </c>
      <c r="F61" s="12">
        <f>N8</f>
        <v>2051.27</v>
      </c>
    </row>
    <row r="62" spans="1:15" x14ac:dyDescent="0.25">
      <c r="A62" s="9"/>
      <c r="B62" s="15"/>
      <c r="C62" s="10"/>
      <c r="D62" s="10"/>
      <c r="E62" s="11" t="s">
        <v>14</v>
      </c>
      <c r="F62" s="12">
        <f>N57</f>
        <v>75600.100000000006</v>
      </c>
    </row>
    <row r="63" spans="1:15" x14ac:dyDescent="0.25">
      <c r="A63" s="9"/>
      <c r="B63" s="15"/>
      <c r="C63" s="10"/>
      <c r="D63" s="10"/>
      <c r="E63" s="11" t="s">
        <v>15</v>
      </c>
      <c r="F63" s="12">
        <f>SUM(F61:F62)</f>
        <v>77651.37000000001</v>
      </c>
    </row>
    <row r="65" spans="1:2" x14ac:dyDescent="0.25">
      <c r="A65" s="13" t="s">
        <v>508</v>
      </c>
      <c r="B65" s="13"/>
    </row>
    <row r="66" spans="1:2" x14ac:dyDescent="0.25">
      <c r="A66" s="13"/>
      <c r="B66" s="13"/>
    </row>
  </sheetData>
  <sortState ref="A12:O34">
    <sortCondition ref="C11"/>
  </sortState>
  <mergeCells count="4">
    <mergeCell ref="A2:O2"/>
    <mergeCell ref="A3:O3"/>
    <mergeCell ref="A11:O11"/>
    <mergeCell ref="A60:F60"/>
  </mergeCells>
  <conditionalFormatting sqref="O9:O10">
    <cfRule type="expression" priority="14">
      <formula>OR(#REF!="",AND(#REF!&lt;&gt;"",#REF!=""))</formula>
    </cfRule>
  </conditionalFormatting>
  <conditionalFormatting sqref="A9:M10">
    <cfRule type="expression" dxfId="9" priority="15">
      <formula>OR(#REF!="",AND(#REF!&lt;&gt;"",#REF!=""))</formula>
    </cfRule>
  </conditionalFormatting>
  <conditionalFormatting sqref="A9:M10">
    <cfRule type="expression" priority="16">
      <formula>OR(#REF!="",AND(#REF!&lt;&gt;"",#REF!=""))</formula>
    </cfRule>
  </conditionalFormatting>
  <conditionalFormatting sqref="O9:O10">
    <cfRule type="expression" dxfId="8" priority="13">
      <formula>OR(#REF!="",AND(#REF!&lt;&gt;"",#REF!=""))</formula>
    </cfRule>
  </conditionalFormatting>
  <conditionalFormatting sqref="A61:E63">
    <cfRule type="expression" dxfId="7" priority="5">
      <formula>OR(#REF!="",AND(#REF!&lt;&gt;"",#REF!=""))</formula>
    </cfRule>
  </conditionalFormatting>
  <conditionalFormatting sqref="A61:E63">
    <cfRule type="expression" priority="6">
      <formula>OR(#REF!="",AND(#REF!&lt;&gt;"",#REF!=""))</formula>
    </cfRule>
  </conditionalFormatting>
  <conditionalFormatting sqref="F63 F61">
    <cfRule type="expression" dxfId="6" priority="3">
      <formula>OR(#REF!="",AND(#REF!&lt;&gt;"",#REF!=""))</formula>
    </cfRule>
  </conditionalFormatting>
  <conditionalFormatting sqref="F63 F61">
    <cfRule type="expression" priority="4">
      <formula>OR(#REF!="",AND(#REF!&lt;&gt;"",#REF!=""))</formula>
    </cfRule>
  </conditionalFormatting>
  <conditionalFormatting sqref="F62">
    <cfRule type="expression" dxfId="5" priority="1">
      <formula>OR(#REF!="",AND(#REF!&lt;&gt;"",#REF!=""))</formula>
    </cfRule>
  </conditionalFormatting>
  <conditionalFormatting sqref="F62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9" fitToHeight="0" orientation="landscape" horizontalDpi="4294967295" verticalDpi="4294967295" r:id="rId1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8"/>
  <sheetViews>
    <sheetView showGridLines="0" zoomScaleNormal="100" workbookViewId="0">
      <selection activeCell="G8" sqref="G8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6.28515625" customWidth="1"/>
  </cols>
  <sheetData>
    <row r="1" spans="1:15" ht="38.25" customHeight="1" x14ac:dyDescent="0.25">
      <c r="E1" s="1"/>
      <c r="F1" s="1"/>
      <c r="G1" s="1"/>
      <c r="H1" s="1"/>
      <c r="I1" s="1"/>
      <c r="N1" s="1"/>
    </row>
    <row r="2" spans="1:15" x14ac:dyDescent="0.25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hidden="1" x14ac:dyDescent="0.25"/>
    <row r="5" spans="1:15" ht="24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20">
        <v>15</v>
      </c>
      <c r="B6" s="21">
        <v>44967</v>
      </c>
      <c r="C6" s="22" t="s">
        <v>23</v>
      </c>
      <c r="D6" s="23" t="s">
        <v>24</v>
      </c>
      <c r="E6" s="24" t="s">
        <v>25</v>
      </c>
      <c r="F6" s="25">
        <v>44990.756944444445</v>
      </c>
      <c r="G6" s="25" t="s">
        <v>26</v>
      </c>
      <c r="H6" s="26" t="s">
        <v>27</v>
      </c>
      <c r="I6" s="27" t="s">
        <v>28</v>
      </c>
      <c r="J6" s="28">
        <v>472.13</v>
      </c>
      <c r="K6" s="28">
        <v>46.57</v>
      </c>
      <c r="L6" s="28"/>
      <c r="M6" s="28"/>
      <c r="N6" s="28">
        <v>518.70000000000005</v>
      </c>
      <c r="O6" s="24" t="s">
        <v>29</v>
      </c>
    </row>
    <row r="7" spans="1:15" ht="24" outlineLevel="2" x14ac:dyDescent="0.25">
      <c r="A7" s="29">
        <v>16</v>
      </c>
      <c r="B7" s="30">
        <v>44967</v>
      </c>
      <c r="C7" s="31" t="s">
        <v>23</v>
      </c>
      <c r="D7" s="32" t="s">
        <v>24</v>
      </c>
      <c r="E7" s="33" t="s">
        <v>30</v>
      </c>
      <c r="F7" s="34">
        <v>44992.826388888891</v>
      </c>
      <c r="G7" s="34" t="s">
        <v>26</v>
      </c>
      <c r="H7" s="35" t="s">
        <v>31</v>
      </c>
      <c r="I7" s="36" t="s">
        <v>32</v>
      </c>
      <c r="J7" s="37">
        <v>771.93</v>
      </c>
      <c r="K7" s="37">
        <v>28.37</v>
      </c>
      <c r="L7" s="37"/>
      <c r="M7" s="37"/>
      <c r="N7" s="37">
        <v>800.3</v>
      </c>
      <c r="O7" s="33" t="s">
        <v>29</v>
      </c>
    </row>
    <row r="8" spans="1:15" ht="24" outlineLevel="2" x14ac:dyDescent="0.25">
      <c r="A8" s="29">
        <v>76</v>
      </c>
      <c r="B8" s="30">
        <v>45071</v>
      </c>
      <c r="C8" s="31" t="s">
        <v>23</v>
      </c>
      <c r="D8" s="32" t="s">
        <v>24</v>
      </c>
      <c r="E8" s="33" t="s">
        <v>25</v>
      </c>
      <c r="F8" s="34">
        <v>45090.493055555555</v>
      </c>
      <c r="G8" s="34" t="s">
        <v>26</v>
      </c>
      <c r="H8" s="35" t="s">
        <v>27</v>
      </c>
      <c r="I8" s="36" t="s">
        <v>33</v>
      </c>
      <c r="J8" s="37">
        <v>561.9</v>
      </c>
      <c r="K8" s="37">
        <v>46.57</v>
      </c>
      <c r="L8" s="37"/>
      <c r="M8" s="37"/>
      <c r="N8" s="37">
        <v>608.47</v>
      </c>
      <c r="O8" s="33" t="s">
        <v>34</v>
      </c>
    </row>
    <row r="9" spans="1:15" ht="24" outlineLevel="2" x14ac:dyDescent="0.25">
      <c r="A9" s="29">
        <v>79</v>
      </c>
      <c r="B9" s="30">
        <v>45071</v>
      </c>
      <c r="C9" s="31" t="s">
        <v>23</v>
      </c>
      <c r="D9" s="32" t="s">
        <v>24</v>
      </c>
      <c r="E9" s="33" t="s">
        <v>30</v>
      </c>
      <c r="F9" s="34">
        <v>45093.854166666664</v>
      </c>
      <c r="G9" s="34" t="s">
        <v>26</v>
      </c>
      <c r="H9" s="35" t="s">
        <v>31</v>
      </c>
      <c r="I9" s="36" t="s">
        <v>35</v>
      </c>
      <c r="J9" s="37">
        <v>461.9</v>
      </c>
      <c r="K9" s="37">
        <v>28.37</v>
      </c>
      <c r="L9" s="37"/>
      <c r="M9" s="37"/>
      <c r="N9" s="37">
        <v>490.27</v>
      </c>
      <c r="O9" s="33" t="s">
        <v>34</v>
      </c>
    </row>
    <row r="10" spans="1:15" ht="24" outlineLevel="2" x14ac:dyDescent="0.25">
      <c r="A10" s="29">
        <v>111</v>
      </c>
      <c r="B10" s="30">
        <v>45132</v>
      </c>
      <c r="C10" s="31" t="s">
        <v>23</v>
      </c>
      <c r="D10" s="32" t="s">
        <v>24</v>
      </c>
      <c r="E10" s="33" t="s">
        <v>36</v>
      </c>
      <c r="F10" s="34">
        <v>45161.263888888891</v>
      </c>
      <c r="G10" s="34" t="s">
        <v>26</v>
      </c>
      <c r="H10" s="35" t="s">
        <v>27</v>
      </c>
      <c r="I10" s="36" t="s">
        <v>37</v>
      </c>
      <c r="J10" s="37">
        <v>1208.9000000000001</v>
      </c>
      <c r="K10" s="37">
        <v>46.57</v>
      </c>
      <c r="L10" s="37"/>
      <c r="M10" s="37"/>
      <c r="N10" s="37">
        <v>1255.47</v>
      </c>
      <c r="O10" s="33" t="s">
        <v>38</v>
      </c>
    </row>
    <row r="11" spans="1:15" ht="24" outlineLevel="2" x14ac:dyDescent="0.25">
      <c r="A11" s="29">
        <v>112</v>
      </c>
      <c r="B11" s="30">
        <v>45132</v>
      </c>
      <c r="C11" s="31" t="s">
        <v>23</v>
      </c>
      <c r="D11" s="32" t="s">
        <v>24</v>
      </c>
      <c r="E11" s="33" t="s">
        <v>39</v>
      </c>
      <c r="F11" s="34">
        <v>45163.753472222219</v>
      </c>
      <c r="G11" s="34" t="s">
        <v>26</v>
      </c>
      <c r="H11" s="35" t="s">
        <v>31</v>
      </c>
      <c r="I11" s="36" t="s">
        <v>40</v>
      </c>
      <c r="J11" s="37">
        <v>1735</v>
      </c>
      <c r="K11" s="37">
        <v>48.71</v>
      </c>
      <c r="L11" s="37"/>
      <c r="M11" s="37"/>
      <c r="N11" s="37">
        <v>1783.71</v>
      </c>
      <c r="O11" s="33" t="s">
        <v>38</v>
      </c>
    </row>
    <row r="12" spans="1:15" ht="24" outlineLevel="2" x14ac:dyDescent="0.25">
      <c r="A12" s="29">
        <v>140</v>
      </c>
      <c r="B12" s="30">
        <v>45162</v>
      </c>
      <c r="C12" s="31" t="s">
        <v>23</v>
      </c>
      <c r="D12" s="32" t="s">
        <v>24</v>
      </c>
      <c r="E12" s="33" t="s">
        <v>41</v>
      </c>
      <c r="F12" s="34">
        <v>45179.572916666664</v>
      </c>
      <c r="G12" s="34">
        <v>45182.854166666664</v>
      </c>
      <c r="H12" s="35" t="s">
        <v>31</v>
      </c>
      <c r="I12" s="36" t="s">
        <v>42</v>
      </c>
      <c r="J12" s="37">
        <v>4077.7</v>
      </c>
      <c r="K12" s="37">
        <v>76.08</v>
      </c>
      <c r="L12" s="37"/>
      <c r="M12" s="37"/>
      <c r="N12" s="37">
        <v>4153.78</v>
      </c>
      <c r="O12" s="33" t="s">
        <v>43</v>
      </c>
    </row>
    <row r="13" spans="1:15" ht="24" outlineLevel="2" x14ac:dyDescent="0.25">
      <c r="A13" s="29">
        <v>152</v>
      </c>
      <c r="B13" s="30">
        <v>45187</v>
      </c>
      <c r="C13" s="31" t="s">
        <v>23</v>
      </c>
      <c r="D13" s="32" t="s">
        <v>24</v>
      </c>
      <c r="E13" s="33" t="s">
        <v>25</v>
      </c>
      <c r="F13" s="34">
        <v>45193.440972222219</v>
      </c>
      <c r="G13" s="34" t="s">
        <v>26</v>
      </c>
      <c r="H13" s="35" t="s">
        <v>44</v>
      </c>
      <c r="I13" s="36" t="s">
        <v>45</v>
      </c>
      <c r="J13" s="37">
        <v>1975.44</v>
      </c>
      <c r="K13" s="37">
        <v>46.57</v>
      </c>
      <c r="L13" s="37"/>
      <c r="M13" s="37"/>
      <c r="N13" s="37">
        <v>2022.01</v>
      </c>
      <c r="O13" s="33" t="s">
        <v>46</v>
      </c>
    </row>
    <row r="14" spans="1:15" ht="24" outlineLevel="2" x14ac:dyDescent="0.25">
      <c r="A14" s="29">
        <v>153</v>
      </c>
      <c r="B14" s="30">
        <v>45187</v>
      </c>
      <c r="C14" s="31" t="s">
        <v>23</v>
      </c>
      <c r="D14" s="32" t="s">
        <v>24</v>
      </c>
      <c r="E14" s="33" t="s">
        <v>30</v>
      </c>
      <c r="F14" s="34">
        <v>45195.854166666664</v>
      </c>
      <c r="G14" s="34" t="s">
        <v>26</v>
      </c>
      <c r="H14" s="35" t="s">
        <v>31</v>
      </c>
      <c r="I14" s="36" t="s">
        <v>47</v>
      </c>
      <c r="J14" s="37">
        <v>1272.5899999999999</v>
      </c>
      <c r="K14" s="37">
        <v>29.51</v>
      </c>
      <c r="L14" s="37"/>
      <c r="M14" s="37"/>
      <c r="N14" s="37">
        <v>1302.0999999999999</v>
      </c>
      <c r="O14" s="33" t="s">
        <v>46</v>
      </c>
    </row>
    <row r="15" spans="1:15" outlineLevel="1" x14ac:dyDescent="0.25">
      <c r="A15" s="38"/>
      <c r="B15" s="39"/>
      <c r="C15" s="40" t="s">
        <v>48</v>
      </c>
      <c r="D15" s="41"/>
      <c r="E15" s="42"/>
      <c r="F15" s="43"/>
      <c r="G15" s="43"/>
      <c r="H15" s="44"/>
      <c r="I15" s="45"/>
      <c r="J15" s="46">
        <f>SUBTOTAL(9,J6:J14)</f>
        <v>12537.49</v>
      </c>
      <c r="K15" s="46">
        <f>SUBTOTAL(9,K6:K14)</f>
        <v>397.32</v>
      </c>
      <c r="L15" s="46">
        <f>SUBTOTAL(9,L6:L14)</f>
        <v>0</v>
      </c>
      <c r="M15" s="46">
        <f>SUBTOTAL(9,M6:M14)</f>
        <v>0</v>
      </c>
      <c r="N15" s="46">
        <f>SUBTOTAL(9,N6:N14)</f>
        <v>12934.810000000001</v>
      </c>
      <c r="O15" s="42"/>
    </row>
    <row r="16" spans="1:15" ht="24" outlineLevel="2" x14ac:dyDescent="0.25">
      <c r="A16" s="29">
        <v>32</v>
      </c>
      <c r="B16" s="30">
        <v>44986</v>
      </c>
      <c r="C16" s="31" t="s">
        <v>49</v>
      </c>
      <c r="D16" s="32" t="s">
        <v>24</v>
      </c>
      <c r="E16" s="33" t="s">
        <v>41</v>
      </c>
      <c r="F16" s="34">
        <v>44998.236111111109</v>
      </c>
      <c r="G16" s="34">
        <v>45000.826388888891</v>
      </c>
      <c r="H16" s="35" t="s">
        <v>31</v>
      </c>
      <c r="I16" s="36" t="s">
        <v>50</v>
      </c>
      <c r="J16" s="37">
        <v>1476.46</v>
      </c>
      <c r="K16" s="37">
        <v>74.94</v>
      </c>
      <c r="L16" s="37"/>
      <c r="M16" s="37"/>
      <c r="N16" s="37">
        <v>1551.4</v>
      </c>
      <c r="O16" s="33" t="s">
        <v>51</v>
      </c>
    </row>
    <row r="17" spans="1:15" outlineLevel="1" x14ac:dyDescent="0.25">
      <c r="A17" s="38"/>
      <c r="B17" s="39"/>
      <c r="C17" s="40" t="s">
        <v>52</v>
      </c>
      <c r="D17" s="41"/>
      <c r="E17" s="42"/>
      <c r="F17" s="43"/>
      <c r="G17" s="43"/>
      <c r="H17" s="44"/>
      <c r="I17" s="45"/>
      <c r="J17" s="46">
        <f>SUBTOTAL(9,J16:J16)</f>
        <v>1476.46</v>
      </c>
      <c r="K17" s="46">
        <f>SUBTOTAL(9,K16:K16)</f>
        <v>74.94</v>
      </c>
      <c r="L17" s="46">
        <f>SUBTOTAL(9,L16:L16)</f>
        <v>0</v>
      </c>
      <c r="M17" s="46">
        <f>SUBTOTAL(9,M16:M16)</f>
        <v>0</v>
      </c>
      <c r="N17" s="46">
        <f>SUBTOTAL(9,N16:N16)</f>
        <v>1551.4</v>
      </c>
      <c r="O17" s="42"/>
    </row>
    <row r="18" spans="1:15" ht="24" outlineLevel="2" x14ac:dyDescent="0.25">
      <c r="A18" s="29">
        <v>7</v>
      </c>
      <c r="B18" s="30">
        <v>44932</v>
      </c>
      <c r="C18" s="31" t="s">
        <v>53</v>
      </c>
      <c r="D18" s="32" t="s">
        <v>24</v>
      </c>
      <c r="E18" s="33" t="s">
        <v>54</v>
      </c>
      <c r="F18" s="34">
        <v>44958.569444444445</v>
      </c>
      <c r="G18" s="34">
        <v>44959.875</v>
      </c>
      <c r="H18" s="35" t="s">
        <v>27</v>
      </c>
      <c r="I18" s="36" t="s">
        <v>55</v>
      </c>
      <c r="J18" s="37">
        <v>1032.5899999999999</v>
      </c>
      <c r="K18" s="37">
        <v>86.5</v>
      </c>
      <c r="L18" s="37"/>
      <c r="M18" s="37"/>
      <c r="N18" s="37">
        <v>1119.0899999999999</v>
      </c>
      <c r="O18" s="33" t="s">
        <v>56</v>
      </c>
    </row>
    <row r="19" spans="1:15" outlineLevel="1" x14ac:dyDescent="0.25">
      <c r="A19" s="38"/>
      <c r="B19" s="39"/>
      <c r="C19" s="40" t="s">
        <v>57</v>
      </c>
      <c r="D19" s="41"/>
      <c r="E19" s="42"/>
      <c r="F19" s="43"/>
      <c r="G19" s="43"/>
      <c r="H19" s="44"/>
      <c r="I19" s="45"/>
      <c r="J19" s="46">
        <f>SUBTOTAL(9,J18:J18)</f>
        <v>1032.5899999999999</v>
      </c>
      <c r="K19" s="46">
        <f>SUBTOTAL(9,K18:K18)</f>
        <v>86.5</v>
      </c>
      <c r="L19" s="46">
        <f>SUBTOTAL(9,L18:L18)</f>
        <v>0</v>
      </c>
      <c r="M19" s="46">
        <f>SUBTOTAL(9,M18:M18)</f>
        <v>0</v>
      </c>
      <c r="N19" s="46">
        <f>SUBTOTAL(9,N18:N18)</f>
        <v>1119.0899999999999</v>
      </c>
      <c r="O19" s="42"/>
    </row>
    <row r="20" spans="1:15" ht="22.5" outlineLevel="2" x14ac:dyDescent="0.25">
      <c r="A20" s="29">
        <v>3</v>
      </c>
      <c r="B20" s="30">
        <v>44932</v>
      </c>
      <c r="C20" s="31" t="s">
        <v>58</v>
      </c>
      <c r="D20" s="32" t="s">
        <v>24</v>
      </c>
      <c r="E20" s="33" t="s">
        <v>54</v>
      </c>
      <c r="F20" s="34">
        <v>44955.850694444445</v>
      </c>
      <c r="G20" s="34">
        <v>44958.854166666664</v>
      </c>
      <c r="H20" s="35" t="s">
        <v>31</v>
      </c>
      <c r="I20" s="36" t="s">
        <v>59</v>
      </c>
      <c r="J20" s="37">
        <v>987.71</v>
      </c>
      <c r="K20" s="37">
        <v>86.5</v>
      </c>
      <c r="L20" s="37"/>
      <c r="M20" s="37"/>
      <c r="N20" s="37">
        <v>1074.21</v>
      </c>
      <c r="O20" s="33" t="s">
        <v>60</v>
      </c>
    </row>
    <row r="21" spans="1:15" outlineLevel="1" x14ac:dyDescent="0.25">
      <c r="A21" s="38"/>
      <c r="B21" s="39"/>
      <c r="C21" s="40" t="s">
        <v>61</v>
      </c>
      <c r="D21" s="41"/>
      <c r="E21" s="42"/>
      <c r="F21" s="43"/>
      <c r="G21" s="43"/>
      <c r="H21" s="44"/>
      <c r="I21" s="45"/>
      <c r="J21" s="46">
        <f>SUBTOTAL(9,J20:J20)</f>
        <v>987.71</v>
      </c>
      <c r="K21" s="46">
        <f>SUBTOTAL(9,K20:K20)</f>
        <v>86.5</v>
      </c>
      <c r="L21" s="46">
        <f>SUBTOTAL(9,L20:L20)</f>
        <v>0</v>
      </c>
      <c r="M21" s="46">
        <f>SUBTOTAL(9,M20:M20)</f>
        <v>0</v>
      </c>
      <c r="N21" s="46">
        <f>SUBTOTAL(9,N20:N20)</f>
        <v>1074.21</v>
      </c>
      <c r="O21" s="42"/>
    </row>
    <row r="22" spans="1:15" ht="24" outlineLevel="2" x14ac:dyDescent="0.25">
      <c r="A22" s="29">
        <v>8</v>
      </c>
      <c r="B22" s="30">
        <v>44932</v>
      </c>
      <c r="C22" s="31" t="s">
        <v>62</v>
      </c>
      <c r="D22" s="32" t="s">
        <v>24</v>
      </c>
      <c r="E22" s="33" t="s">
        <v>54</v>
      </c>
      <c r="F22" s="34">
        <v>44958.569444444445</v>
      </c>
      <c r="G22" s="34">
        <v>44959.875</v>
      </c>
      <c r="H22" s="35" t="s">
        <v>27</v>
      </c>
      <c r="I22" s="36" t="s">
        <v>55</v>
      </c>
      <c r="J22" s="37">
        <v>1032.5899999999999</v>
      </c>
      <c r="K22" s="37">
        <v>86.5</v>
      </c>
      <c r="L22" s="37"/>
      <c r="M22" s="37"/>
      <c r="N22" s="37">
        <v>1119.0899999999999</v>
      </c>
      <c r="O22" s="33" t="s">
        <v>56</v>
      </c>
    </row>
    <row r="23" spans="1:15" ht="24" outlineLevel="2" x14ac:dyDescent="0.25">
      <c r="A23" s="29">
        <v>141</v>
      </c>
      <c r="B23" s="30">
        <v>45162</v>
      </c>
      <c r="C23" s="31" t="s">
        <v>62</v>
      </c>
      <c r="D23" s="32" t="s">
        <v>24</v>
      </c>
      <c r="E23" s="33" t="s">
        <v>41</v>
      </c>
      <c r="F23" s="34">
        <v>45179.572916666664</v>
      </c>
      <c r="G23" s="34">
        <v>45182.854166666664</v>
      </c>
      <c r="H23" s="35" t="s">
        <v>31</v>
      </c>
      <c r="I23" s="36" t="s">
        <v>42</v>
      </c>
      <c r="J23" s="37">
        <v>4077.7</v>
      </c>
      <c r="K23" s="37">
        <v>76.08</v>
      </c>
      <c r="L23" s="37"/>
      <c r="M23" s="37"/>
      <c r="N23" s="37">
        <v>4153.78</v>
      </c>
      <c r="O23" s="33" t="s">
        <v>43</v>
      </c>
    </row>
    <row r="24" spans="1:15" outlineLevel="1" x14ac:dyDescent="0.25">
      <c r="A24" s="38"/>
      <c r="B24" s="39"/>
      <c r="C24" s="40" t="s">
        <v>63</v>
      </c>
      <c r="D24" s="41"/>
      <c r="E24" s="42"/>
      <c r="F24" s="43"/>
      <c r="G24" s="43"/>
      <c r="H24" s="44"/>
      <c r="I24" s="45"/>
      <c r="J24" s="46">
        <f>SUBTOTAL(9,J22:J23)</f>
        <v>5110.29</v>
      </c>
      <c r="K24" s="46">
        <f>SUBTOTAL(9,K22:K23)</f>
        <v>162.57999999999998</v>
      </c>
      <c r="L24" s="46">
        <f>SUBTOTAL(9,L22:L23)</f>
        <v>0</v>
      </c>
      <c r="M24" s="46">
        <f>SUBTOTAL(9,M22:M23)</f>
        <v>0</v>
      </c>
      <c r="N24" s="46">
        <f>SUBTOTAL(9,N22:N23)</f>
        <v>5272.87</v>
      </c>
      <c r="O24" s="42"/>
    </row>
    <row r="25" spans="1:15" ht="22.5" outlineLevel="2" x14ac:dyDescent="0.25">
      <c r="A25" s="29">
        <v>5</v>
      </c>
      <c r="B25" s="30">
        <v>44932</v>
      </c>
      <c r="C25" s="31" t="s">
        <v>64</v>
      </c>
      <c r="D25" s="32" t="s">
        <v>24</v>
      </c>
      <c r="E25" s="33" t="s">
        <v>65</v>
      </c>
      <c r="F25" s="34">
        <v>44958.569444444445</v>
      </c>
      <c r="G25" s="34" t="s">
        <v>26</v>
      </c>
      <c r="H25" s="35" t="s">
        <v>27</v>
      </c>
      <c r="I25" s="36" t="s">
        <v>66</v>
      </c>
      <c r="J25" s="37">
        <v>516.29</v>
      </c>
      <c r="K25" s="37">
        <v>46.57</v>
      </c>
      <c r="L25" s="37"/>
      <c r="M25" s="37"/>
      <c r="N25" s="37">
        <v>562.86</v>
      </c>
      <c r="O25" s="33" t="s">
        <v>56</v>
      </c>
    </row>
    <row r="26" spans="1:15" ht="22.5" outlineLevel="2" x14ac:dyDescent="0.25">
      <c r="A26" s="29">
        <v>6</v>
      </c>
      <c r="B26" s="30">
        <v>44932</v>
      </c>
      <c r="C26" s="31" t="s">
        <v>64</v>
      </c>
      <c r="D26" s="32" t="s">
        <v>24</v>
      </c>
      <c r="E26" s="33" t="s">
        <v>67</v>
      </c>
      <c r="F26" s="34">
        <v>44961.652777777781</v>
      </c>
      <c r="G26" s="34" t="s">
        <v>26</v>
      </c>
      <c r="H26" s="35" t="s">
        <v>68</v>
      </c>
      <c r="I26" s="36" t="s">
        <v>69</v>
      </c>
      <c r="J26" s="37">
        <v>502.8</v>
      </c>
      <c r="K26" s="37">
        <v>39.93</v>
      </c>
      <c r="L26" s="37"/>
      <c r="M26" s="37"/>
      <c r="N26" s="37">
        <v>542.73</v>
      </c>
      <c r="O26" s="33" t="s">
        <v>56</v>
      </c>
    </row>
    <row r="27" spans="1:15" ht="22.5" outlineLevel="2" x14ac:dyDescent="0.25">
      <c r="A27" s="29">
        <v>31</v>
      </c>
      <c r="B27" s="30">
        <v>44984</v>
      </c>
      <c r="C27" s="31" t="s">
        <v>64</v>
      </c>
      <c r="D27" s="32" t="s">
        <v>24</v>
      </c>
      <c r="E27" s="33" t="s">
        <v>70</v>
      </c>
      <c r="F27" s="34">
        <v>44993.211805555555</v>
      </c>
      <c r="G27" s="34">
        <v>44997.506944444445</v>
      </c>
      <c r="H27" s="35" t="s">
        <v>31</v>
      </c>
      <c r="I27" s="36" t="s">
        <v>71</v>
      </c>
      <c r="J27" s="37">
        <v>2279.79</v>
      </c>
      <c r="K27" s="37">
        <v>81.19</v>
      </c>
      <c r="L27" s="37"/>
      <c r="M27" s="37"/>
      <c r="N27" s="37">
        <v>2360.98</v>
      </c>
      <c r="O27" s="33" t="s">
        <v>72</v>
      </c>
    </row>
    <row r="28" spans="1:15" ht="22.5" outlineLevel="2" x14ac:dyDescent="0.25">
      <c r="A28" s="29">
        <v>39</v>
      </c>
      <c r="B28" s="30">
        <v>45001</v>
      </c>
      <c r="C28" s="31" t="s">
        <v>64</v>
      </c>
      <c r="D28" s="32" t="s">
        <v>24</v>
      </c>
      <c r="E28" s="33" t="s">
        <v>25</v>
      </c>
      <c r="F28" s="34">
        <v>45018.25</v>
      </c>
      <c r="G28" s="34" t="s">
        <v>26</v>
      </c>
      <c r="H28" s="35" t="s">
        <v>44</v>
      </c>
      <c r="I28" s="36" t="s">
        <v>73</v>
      </c>
      <c r="J28" s="37">
        <v>519.86</v>
      </c>
      <c r="K28" s="37">
        <v>46.57</v>
      </c>
      <c r="L28" s="37"/>
      <c r="M28" s="37"/>
      <c r="N28" s="37">
        <v>566.43000000000006</v>
      </c>
      <c r="O28" s="33" t="s">
        <v>74</v>
      </c>
    </row>
    <row r="29" spans="1:15" ht="22.5" outlineLevel="2" x14ac:dyDescent="0.25">
      <c r="A29" s="29">
        <v>40</v>
      </c>
      <c r="B29" s="30">
        <v>45001</v>
      </c>
      <c r="C29" s="31" t="s">
        <v>64</v>
      </c>
      <c r="D29" s="32" t="s">
        <v>24</v>
      </c>
      <c r="E29" s="33" t="s">
        <v>30</v>
      </c>
      <c r="F29" s="34">
        <v>45020.888888888891</v>
      </c>
      <c r="G29" s="34" t="s">
        <v>26</v>
      </c>
      <c r="H29" s="35" t="s">
        <v>27</v>
      </c>
      <c r="I29" s="36" t="s">
        <v>75</v>
      </c>
      <c r="J29" s="37">
        <v>611.97</v>
      </c>
      <c r="K29" s="37">
        <v>28.37</v>
      </c>
      <c r="L29" s="37"/>
      <c r="M29" s="37"/>
      <c r="N29" s="37">
        <v>640.34</v>
      </c>
      <c r="O29" s="33" t="s">
        <v>74</v>
      </c>
    </row>
    <row r="30" spans="1:15" ht="22.5" outlineLevel="2" x14ac:dyDescent="0.25">
      <c r="A30" s="29">
        <v>66</v>
      </c>
      <c r="B30" s="30">
        <v>45056</v>
      </c>
      <c r="C30" s="31" t="s">
        <v>64</v>
      </c>
      <c r="D30" s="32" t="s">
        <v>24</v>
      </c>
      <c r="E30" s="33" t="s">
        <v>76</v>
      </c>
      <c r="F30" s="34">
        <v>45091.243055555555</v>
      </c>
      <c r="G30" s="34">
        <v>45094.524305555555</v>
      </c>
      <c r="H30" s="35" t="s">
        <v>27</v>
      </c>
      <c r="I30" s="36" t="s">
        <v>77</v>
      </c>
      <c r="J30" s="37">
        <v>1341.8</v>
      </c>
      <c r="K30" s="37">
        <v>89.86</v>
      </c>
      <c r="L30" s="37"/>
      <c r="M30" s="37"/>
      <c r="N30" s="37">
        <v>1431.6599999999999</v>
      </c>
      <c r="O30" s="33" t="s">
        <v>78</v>
      </c>
    </row>
    <row r="31" spans="1:15" ht="22.5" outlineLevel="2" x14ac:dyDescent="0.25">
      <c r="A31" s="20">
        <v>133</v>
      </c>
      <c r="B31" s="21">
        <v>45145</v>
      </c>
      <c r="C31" s="22" t="s">
        <v>64</v>
      </c>
      <c r="D31" s="23" t="s">
        <v>24</v>
      </c>
      <c r="E31" s="24" t="s">
        <v>41</v>
      </c>
      <c r="F31" s="25">
        <v>45152.826388888891</v>
      </c>
      <c r="G31" s="25">
        <v>45154.864583333336</v>
      </c>
      <c r="H31" s="26" t="s">
        <v>44</v>
      </c>
      <c r="I31" s="27" t="s">
        <v>79</v>
      </c>
      <c r="J31" s="28">
        <v>1963.11</v>
      </c>
      <c r="K31" s="28">
        <v>74.94</v>
      </c>
      <c r="L31" s="28"/>
      <c r="M31" s="28"/>
      <c r="N31" s="28">
        <v>2038.05</v>
      </c>
      <c r="O31" s="24" t="s">
        <v>80</v>
      </c>
    </row>
    <row r="32" spans="1:15" ht="22.5" outlineLevel="2" x14ac:dyDescent="0.25">
      <c r="A32" s="29">
        <v>168</v>
      </c>
      <c r="B32" s="30">
        <v>45198</v>
      </c>
      <c r="C32" s="31" t="s">
        <v>64</v>
      </c>
      <c r="D32" s="32" t="s">
        <v>24</v>
      </c>
      <c r="E32" s="33" t="s">
        <v>81</v>
      </c>
      <c r="F32" s="34">
        <v>45245.677083333336</v>
      </c>
      <c r="G32" s="34">
        <v>45248.59375</v>
      </c>
      <c r="H32" s="35" t="s">
        <v>44</v>
      </c>
      <c r="I32" s="36" t="s">
        <v>82</v>
      </c>
      <c r="J32" s="37">
        <v>1159.78</v>
      </c>
      <c r="K32" s="37">
        <v>92.05</v>
      </c>
      <c r="L32" s="37"/>
      <c r="M32" s="37"/>
      <c r="N32" s="37">
        <v>1251.83</v>
      </c>
      <c r="O32" s="33" t="s">
        <v>83</v>
      </c>
    </row>
    <row r="33" spans="1:15" outlineLevel="1" x14ac:dyDescent="0.25">
      <c r="A33" s="38"/>
      <c r="B33" s="39"/>
      <c r="C33" s="40" t="s">
        <v>84</v>
      </c>
      <c r="D33" s="41"/>
      <c r="E33" s="42"/>
      <c r="F33" s="43"/>
      <c r="G33" s="43"/>
      <c r="H33" s="44"/>
      <c r="I33" s="45"/>
      <c r="J33" s="46">
        <f>SUBTOTAL(9,J25:J32)</f>
        <v>8895.4</v>
      </c>
      <c r="K33" s="46">
        <f>SUBTOTAL(9,K25:K32)</f>
        <v>499.48</v>
      </c>
      <c r="L33" s="46">
        <f>SUBTOTAL(9,L25:L32)</f>
        <v>0</v>
      </c>
      <c r="M33" s="46">
        <f>SUBTOTAL(9,M25:M32)</f>
        <v>0</v>
      </c>
      <c r="N33" s="46">
        <f>SUBTOTAL(9,N25:N32)</f>
        <v>9394.880000000001</v>
      </c>
      <c r="O33" s="42"/>
    </row>
    <row r="34" spans="1:15" ht="22.5" outlineLevel="2" x14ac:dyDescent="0.25">
      <c r="A34" s="29">
        <v>167</v>
      </c>
      <c r="B34" s="30">
        <v>45198</v>
      </c>
      <c r="C34" s="31" t="s">
        <v>85</v>
      </c>
      <c r="D34" s="32" t="s">
        <v>24</v>
      </c>
      <c r="E34" s="33" t="s">
        <v>81</v>
      </c>
      <c r="F34" s="34">
        <v>45245.677083333336</v>
      </c>
      <c r="G34" s="34">
        <v>45248.59375</v>
      </c>
      <c r="H34" s="35" t="s">
        <v>44</v>
      </c>
      <c r="I34" s="36" t="s">
        <v>82</v>
      </c>
      <c r="J34" s="37">
        <v>1159.78</v>
      </c>
      <c r="K34" s="37">
        <v>92.05</v>
      </c>
      <c r="L34" s="37"/>
      <c r="M34" s="37"/>
      <c r="N34" s="37">
        <v>1251.83</v>
      </c>
      <c r="O34" s="33" t="s">
        <v>83</v>
      </c>
    </row>
    <row r="35" spans="1:15" outlineLevel="1" x14ac:dyDescent="0.25">
      <c r="A35" s="38"/>
      <c r="B35" s="39"/>
      <c r="C35" s="40" t="s">
        <v>86</v>
      </c>
      <c r="D35" s="41"/>
      <c r="E35" s="42"/>
      <c r="F35" s="43"/>
      <c r="G35" s="43"/>
      <c r="H35" s="44"/>
      <c r="I35" s="45"/>
      <c r="J35" s="46">
        <f>SUBTOTAL(9,J34:J34)</f>
        <v>1159.78</v>
      </c>
      <c r="K35" s="46">
        <f>SUBTOTAL(9,K34:K34)</f>
        <v>92.05</v>
      </c>
      <c r="L35" s="46">
        <f>SUBTOTAL(9,L34:L34)</f>
        <v>0</v>
      </c>
      <c r="M35" s="46">
        <f>SUBTOTAL(9,M34:M34)</f>
        <v>0</v>
      </c>
      <c r="N35" s="46">
        <f>SUBTOTAL(9,N34:N34)</f>
        <v>1251.83</v>
      </c>
      <c r="O35" s="42"/>
    </row>
    <row r="36" spans="1:15" ht="22.5" outlineLevel="2" x14ac:dyDescent="0.25">
      <c r="A36" s="29">
        <v>35</v>
      </c>
      <c r="B36" s="30">
        <v>44987</v>
      </c>
      <c r="C36" s="31" t="s">
        <v>87</v>
      </c>
      <c r="D36" s="32" t="s">
        <v>24</v>
      </c>
      <c r="E36" s="33" t="s">
        <v>88</v>
      </c>
      <c r="F36" s="34">
        <v>44995.784722222219</v>
      </c>
      <c r="G36" s="34" t="s">
        <v>26</v>
      </c>
      <c r="H36" s="35" t="s">
        <v>31</v>
      </c>
      <c r="I36" s="36" t="s">
        <v>89</v>
      </c>
      <c r="J36" s="37">
        <v>667.83</v>
      </c>
      <c r="K36" s="37">
        <v>39.479999999999997</v>
      </c>
      <c r="L36" s="37"/>
      <c r="M36" s="37"/>
      <c r="N36" s="37">
        <v>707.31000000000006</v>
      </c>
      <c r="O36" s="33" t="s">
        <v>51</v>
      </c>
    </row>
    <row r="37" spans="1:15" ht="22.5" outlineLevel="2" x14ac:dyDescent="0.25">
      <c r="A37" s="29">
        <v>36</v>
      </c>
      <c r="B37" s="30">
        <v>44987</v>
      </c>
      <c r="C37" s="31" t="s">
        <v>87</v>
      </c>
      <c r="D37" s="32" t="s">
        <v>24</v>
      </c>
      <c r="E37" s="33" t="s">
        <v>90</v>
      </c>
      <c r="F37" s="34">
        <v>45000.791666666664</v>
      </c>
      <c r="G37" s="34" t="s">
        <v>26</v>
      </c>
      <c r="H37" s="35" t="s">
        <v>44</v>
      </c>
      <c r="I37" s="36" t="s">
        <v>91</v>
      </c>
      <c r="J37" s="37">
        <v>1125.57</v>
      </c>
      <c r="K37" s="37">
        <v>28.37</v>
      </c>
      <c r="L37" s="37"/>
      <c r="M37" s="37"/>
      <c r="N37" s="37">
        <v>1153.9399999999998</v>
      </c>
      <c r="O37" s="33" t="s">
        <v>51</v>
      </c>
    </row>
    <row r="38" spans="1:15" ht="22.5" outlineLevel="2" x14ac:dyDescent="0.25">
      <c r="A38" s="29">
        <v>132</v>
      </c>
      <c r="B38" s="30">
        <v>45142</v>
      </c>
      <c r="C38" s="31" t="s">
        <v>87</v>
      </c>
      <c r="D38" s="32" t="s">
        <v>24</v>
      </c>
      <c r="E38" s="33" t="s">
        <v>92</v>
      </c>
      <c r="F38" s="34">
        <v>45151.802083333336</v>
      </c>
      <c r="G38" s="34">
        <v>45154.868055555555</v>
      </c>
      <c r="H38" s="35" t="s">
        <v>27</v>
      </c>
      <c r="I38" s="36" t="s">
        <v>93</v>
      </c>
      <c r="J38" s="37">
        <v>1805.98</v>
      </c>
      <c r="K38" s="37">
        <v>70.86</v>
      </c>
      <c r="L38" s="37"/>
      <c r="M38" s="37"/>
      <c r="N38" s="37">
        <v>1876.84</v>
      </c>
      <c r="O38" s="33" t="s">
        <v>94</v>
      </c>
    </row>
    <row r="39" spans="1:15" outlineLevel="1" x14ac:dyDescent="0.25">
      <c r="A39" s="38"/>
      <c r="B39" s="39"/>
      <c r="C39" s="40" t="s">
        <v>95</v>
      </c>
      <c r="D39" s="41"/>
      <c r="E39" s="42"/>
      <c r="F39" s="43"/>
      <c r="G39" s="43"/>
      <c r="H39" s="44"/>
      <c r="I39" s="45"/>
      <c r="J39" s="46">
        <f>SUBTOTAL(9,J36:J38)</f>
        <v>3599.38</v>
      </c>
      <c r="K39" s="46">
        <f>SUBTOTAL(9,K36:K38)</f>
        <v>138.70999999999998</v>
      </c>
      <c r="L39" s="46">
        <f>SUBTOTAL(9,L36:L38)</f>
        <v>0</v>
      </c>
      <c r="M39" s="46">
        <f>SUBTOTAL(9,M36:M38)</f>
        <v>0</v>
      </c>
      <c r="N39" s="46">
        <f>SUBTOTAL(9,N36:N38)</f>
        <v>3738.09</v>
      </c>
      <c r="O39" s="42"/>
    </row>
    <row r="40" spans="1:15" ht="22.5" outlineLevel="2" x14ac:dyDescent="0.25">
      <c r="A40" s="29">
        <v>33</v>
      </c>
      <c r="B40" s="30">
        <v>44987</v>
      </c>
      <c r="C40" s="31" t="s">
        <v>96</v>
      </c>
      <c r="D40" s="32" t="s">
        <v>24</v>
      </c>
      <c r="E40" s="33" t="s">
        <v>97</v>
      </c>
      <c r="F40" s="34">
        <v>44997.510416666664</v>
      </c>
      <c r="G40" s="34" t="s">
        <v>26</v>
      </c>
      <c r="H40" s="35" t="s">
        <v>27</v>
      </c>
      <c r="I40" s="36" t="s">
        <v>98</v>
      </c>
      <c r="J40" s="37">
        <v>1328.38</v>
      </c>
      <c r="K40" s="37">
        <v>32.950000000000003</v>
      </c>
      <c r="L40" s="37"/>
      <c r="M40" s="37"/>
      <c r="N40" s="37">
        <v>1361.3300000000002</v>
      </c>
      <c r="O40" s="33" t="s">
        <v>51</v>
      </c>
    </row>
    <row r="41" spans="1:15" ht="22.5" outlineLevel="2" x14ac:dyDescent="0.25">
      <c r="A41" s="29">
        <v>34</v>
      </c>
      <c r="B41" s="30">
        <v>44987</v>
      </c>
      <c r="C41" s="31" t="s">
        <v>96</v>
      </c>
      <c r="D41" s="32" t="s">
        <v>24</v>
      </c>
      <c r="E41" s="33" t="s">
        <v>99</v>
      </c>
      <c r="F41" s="34">
        <v>45000.791666666664</v>
      </c>
      <c r="G41" s="34" t="s">
        <v>26</v>
      </c>
      <c r="H41" s="35" t="s">
        <v>44</v>
      </c>
      <c r="I41" s="36" t="s">
        <v>100</v>
      </c>
      <c r="J41" s="37">
        <v>1402.71</v>
      </c>
      <c r="K41" s="37">
        <v>28.37</v>
      </c>
      <c r="L41" s="37"/>
      <c r="M41" s="37"/>
      <c r="N41" s="37">
        <v>1431.08</v>
      </c>
      <c r="O41" s="33" t="s">
        <v>51</v>
      </c>
    </row>
    <row r="42" spans="1:15" outlineLevel="2" x14ac:dyDescent="0.25">
      <c r="A42" s="20">
        <v>83</v>
      </c>
      <c r="B42" s="21">
        <v>45079</v>
      </c>
      <c r="C42" s="22" t="s">
        <v>96</v>
      </c>
      <c r="D42" s="23" t="s">
        <v>24</v>
      </c>
      <c r="E42" s="24" t="s">
        <v>101</v>
      </c>
      <c r="F42" s="25">
        <v>45083.680555555555</v>
      </c>
      <c r="G42" s="25" t="s">
        <v>26</v>
      </c>
      <c r="H42" s="26" t="s">
        <v>44</v>
      </c>
      <c r="I42" s="27" t="s">
        <v>102</v>
      </c>
      <c r="J42" s="28">
        <v>1128.77</v>
      </c>
      <c r="K42" s="28">
        <v>32.950000000000003</v>
      </c>
      <c r="L42" s="28"/>
      <c r="M42" s="28"/>
      <c r="N42" s="28">
        <v>1161.72</v>
      </c>
      <c r="O42" s="24" t="s">
        <v>103</v>
      </c>
    </row>
    <row r="43" spans="1:15" outlineLevel="2" x14ac:dyDescent="0.25">
      <c r="A43" s="29">
        <v>164</v>
      </c>
      <c r="B43" s="30">
        <v>45196</v>
      </c>
      <c r="C43" s="31" t="s">
        <v>96</v>
      </c>
      <c r="D43" s="32" t="s">
        <v>24</v>
      </c>
      <c r="E43" s="33" t="s">
        <v>104</v>
      </c>
      <c r="F43" s="34">
        <v>45204.680555555555</v>
      </c>
      <c r="G43" s="34">
        <v>45206.020833333336</v>
      </c>
      <c r="H43" s="35" t="s">
        <v>44</v>
      </c>
      <c r="I43" s="36" t="s">
        <v>105</v>
      </c>
      <c r="J43" s="37">
        <v>1337.56</v>
      </c>
      <c r="K43" s="37">
        <v>81.349999999999994</v>
      </c>
      <c r="L43" s="37"/>
      <c r="M43" s="37"/>
      <c r="N43" s="37">
        <v>1418.9099999999999</v>
      </c>
      <c r="O43" s="33" t="s">
        <v>106</v>
      </c>
    </row>
    <row r="44" spans="1:15" outlineLevel="1" x14ac:dyDescent="0.25">
      <c r="A44" s="38"/>
      <c r="B44" s="39"/>
      <c r="C44" s="40" t="s">
        <v>107</v>
      </c>
      <c r="D44" s="41"/>
      <c r="E44" s="42"/>
      <c r="F44" s="43"/>
      <c r="G44" s="43"/>
      <c r="H44" s="44"/>
      <c r="I44" s="45"/>
      <c r="J44" s="46">
        <f>SUBTOTAL(9,J40:J43)</f>
        <v>5197.42</v>
      </c>
      <c r="K44" s="46">
        <f>SUBTOTAL(9,K40:K43)</f>
        <v>175.62</v>
      </c>
      <c r="L44" s="46">
        <f>SUBTOTAL(9,L40:L43)</f>
        <v>0</v>
      </c>
      <c r="M44" s="46">
        <f>SUBTOTAL(9,M40:M43)</f>
        <v>0</v>
      </c>
      <c r="N44" s="46">
        <f>SUBTOTAL(9,N40:N43)</f>
        <v>5373.04</v>
      </c>
      <c r="O44" s="42"/>
    </row>
    <row r="45" spans="1:15" ht="33.75" outlineLevel="2" x14ac:dyDescent="0.25">
      <c r="A45" s="29">
        <v>143</v>
      </c>
      <c r="B45" s="30">
        <v>45175</v>
      </c>
      <c r="C45" s="31" t="s">
        <v>108</v>
      </c>
      <c r="D45" s="32" t="s">
        <v>24</v>
      </c>
      <c r="E45" s="33" t="s">
        <v>41</v>
      </c>
      <c r="F45" s="34">
        <v>45186.6875</v>
      </c>
      <c r="G45" s="34">
        <v>45189.854166666664</v>
      </c>
      <c r="H45" s="35" t="s">
        <v>31</v>
      </c>
      <c r="I45" s="36" t="s">
        <v>109</v>
      </c>
      <c r="J45" s="37">
        <v>4339.3900000000003</v>
      </c>
      <c r="K45" s="37">
        <v>76.08</v>
      </c>
      <c r="L45" s="37"/>
      <c r="M45" s="37"/>
      <c r="N45" s="37">
        <v>4415.47</v>
      </c>
      <c r="O45" s="33" t="s">
        <v>110</v>
      </c>
    </row>
    <row r="46" spans="1:15" outlineLevel="1" x14ac:dyDescent="0.25">
      <c r="A46" s="38"/>
      <c r="B46" s="39"/>
      <c r="C46" s="40" t="s">
        <v>111</v>
      </c>
      <c r="D46" s="41"/>
      <c r="E46" s="42"/>
      <c r="F46" s="43"/>
      <c r="G46" s="43"/>
      <c r="H46" s="44"/>
      <c r="I46" s="45"/>
      <c r="J46" s="46">
        <f>SUBTOTAL(9,J45:J45)</f>
        <v>4339.3900000000003</v>
      </c>
      <c r="K46" s="46">
        <f>SUBTOTAL(9,K45:K45)</f>
        <v>76.08</v>
      </c>
      <c r="L46" s="46">
        <f>SUBTOTAL(9,L45:L45)</f>
        <v>0</v>
      </c>
      <c r="M46" s="46">
        <f>SUBTOTAL(9,M45:M45)</f>
        <v>0</v>
      </c>
      <c r="N46" s="46">
        <f>SUBTOTAL(9,N45:N45)</f>
        <v>4415.47</v>
      </c>
      <c r="O46" s="42"/>
    </row>
    <row r="47" spans="1:15" ht="24" outlineLevel="2" x14ac:dyDescent="0.25">
      <c r="A47" s="29">
        <v>18</v>
      </c>
      <c r="B47" s="30">
        <v>44974</v>
      </c>
      <c r="C47" s="31" t="s">
        <v>112</v>
      </c>
      <c r="D47" s="32" t="s">
        <v>24</v>
      </c>
      <c r="E47" s="33" t="s">
        <v>41</v>
      </c>
      <c r="F47" s="34">
        <v>44987.659722222219</v>
      </c>
      <c r="G47" s="34">
        <v>44989.361111111109</v>
      </c>
      <c r="H47" s="35" t="s">
        <v>113</v>
      </c>
      <c r="I47" s="36" t="s">
        <v>114</v>
      </c>
      <c r="J47" s="37">
        <v>792.1</v>
      </c>
      <c r="K47" s="37">
        <v>74.94</v>
      </c>
      <c r="L47" s="37"/>
      <c r="M47" s="37"/>
      <c r="N47" s="37">
        <v>867.04</v>
      </c>
      <c r="O47" s="33" t="s">
        <v>115</v>
      </c>
    </row>
    <row r="48" spans="1:15" ht="33.75" outlineLevel="2" x14ac:dyDescent="0.25">
      <c r="A48" s="29">
        <v>58</v>
      </c>
      <c r="B48" s="30">
        <v>45042</v>
      </c>
      <c r="C48" s="31" t="s">
        <v>112</v>
      </c>
      <c r="D48" s="32" t="s">
        <v>24</v>
      </c>
      <c r="E48" s="33" t="s">
        <v>41</v>
      </c>
      <c r="F48" s="34">
        <v>45061.590277777781</v>
      </c>
      <c r="G48" s="34">
        <v>45063.888888888891</v>
      </c>
      <c r="H48" s="35" t="s">
        <v>27</v>
      </c>
      <c r="I48" s="36" t="s">
        <v>116</v>
      </c>
      <c r="J48" s="37">
        <v>1056.8</v>
      </c>
      <c r="K48" s="37">
        <v>74.94</v>
      </c>
      <c r="L48" s="37"/>
      <c r="M48" s="37"/>
      <c r="N48" s="37">
        <v>1131.74</v>
      </c>
      <c r="O48" s="33" t="s">
        <v>117</v>
      </c>
    </row>
    <row r="49" spans="1:15" outlineLevel="1" x14ac:dyDescent="0.25">
      <c r="A49" s="38"/>
      <c r="B49" s="39"/>
      <c r="C49" s="40" t="s">
        <v>118</v>
      </c>
      <c r="D49" s="41"/>
      <c r="E49" s="42"/>
      <c r="F49" s="43"/>
      <c r="G49" s="43"/>
      <c r="H49" s="44"/>
      <c r="I49" s="45"/>
      <c r="J49" s="46">
        <f>SUBTOTAL(9,J47:J48)</f>
        <v>1848.9</v>
      </c>
      <c r="K49" s="46">
        <f>SUBTOTAL(9,K47:K48)</f>
        <v>149.88</v>
      </c>
      <c r="L49" s="46">
        <f>SUBTOTAL(9,L47:L48)</f>
        <v>0</v>
      </c>
      <c r="M49" s="46">
        <f>SUBTOTAL(9,M47:M48)</f>
        <v>0</v>
      </c>
      <c r="N49" s="46">
        <f>SUBTOTAL(9,N47:N48)</f>
        <v>1998.78</v>
      </c>
      <c r="O49" s="42"/>
    </row>
    <row r="50" spans="1:15" ht="22.5" outlineLevel="2" x14ac:dyDescent="0.25">
      <c r="A50" s="29">
        <v>9</v>
      </c>
      <c r="B50" s="30">
        <v>44932</v>
      </c>
      <c r="C50" s="31" t="s">
        <v>119</v>
      </c>
      <c r="D50" s="32" t="s">
        <v>24</v>
      </c>
      <c r="E50" s="33" t="s">
        <v>54</v>
      </c>
      <c r="F50" s="34">
        <v>44958.569444444445</v>
      </c>
      <c r="G50" s="34">
        <v>44959.875</v>
      </c>
      <c r="H50" s="35" t="s">
        <v>27</v>
      </c>
      <c r="I50" s="36" t="s">
        <v>55</v>
      </c>
      <c r="J50" s="37">
        <v>1032.5899999999999</v>
      </c>
      <c r="K50" s="37">
        <v>86.5</v>
      </c>
      <c r="L50" s="37"/>
      <c r="M50" s="37"/>
      <c r="N50" s="37">
        <v>1119.0899999999999</v>
      </c>
      <c r="O50" s="33" t="s">
        <v>56</v>
      </c>
    </row>
    <row r="51" spans="1:15" ht="22.5" outlineLevel="2" x14ac:dyDescent="0.25">
      <c r="A51" s="20">
        <v>129</v>
      </c>
      <c r="B51" s="21">
        <v>45141</v>
      </c>
      <c r="C51" s="22" t="s">
        <v>119</v>
      </c>
      <c r="D51" s="23" t="s">
        <v>24</v>
      </c>
      <c r="E51" s="24" t="s">
        <v>41</v>
      </c>
      <c r="F51" s="25">
        <v>45152.583333333336</v>
      </c>
      <c r="G51" s="25">
        <v>45154.854166666664</v>
      </c>
      <c r="H51" s="26" t="s">
        <v>31</v>
      </c>
      <c r="I51" s="27" t="s">
        <v>120</v>
      </c>
      <c r="J51" s="28">
        <v>2644.18</v>
      </c>
      <c r="K51" s="28">
        <v>74.94</v>
      </c>
      <c r="L51" s="28"/>
      <c r="M51" s="28"/>
      <c r="N51" s="28">
        <v>2719.12</v>
      </c>
      <c r="O51" s="24" t="s">
        <v>80</v>
      </c>
    </row>
    <row r="52" spans="1:15" outlineLevel="1" x14ac:dyDescent="0.25">
      <c r="A52" s="38"/>
      <c r="B52" s="39"/>
      <c r="C52" s="40" t="s">
        <v>121</v>
      </c>
      <c r="D52" s="41"/>
      <c r="E52" s="42"/>
      <c r="F52" s="43"/>
      <c r="G52" s="43"/>
      <c r="H52" s="44"/>
      <c r="I52" s="45"/>
      <c r="J52" s="46">
        <f>SUBTOTAL(9,J50:J51)</f>
        <v>3676.7699999999995</v>
      </c>
      <c r="K52" s="46">
        <f>SUBTOTAL(9,K50:K51)</f>
        <v>161.44</v>
      </c>
      <c r="L52" s="46">
        <f>SUBTOTAL(9,L50:L51)</f>
        <v>0</v>
      </c>
      <c r="M52" s="46">
        <f>SUBTOTAL(9,M50:M51)</f>
        <v>0</v>
      </c>
      <c r="N52" s="46">
        <f>SUBTOTAL(9,N50:N51)</f>
        <v>3838.21</v>
      </c>
      <c r="O52" s="42"/>
    </row>
    <row r="53" spans="1:15" ht="24" outlineLevel="2" x14ac:dyDescent="0.25">
      <c r="A53" s="29">
        <v>21</v>
      </c>
      <c r="B53" s="30">
        <v>44974</v>
      </c>
      <c r="C53" s="31" t="s">
        <v>122</v>
      </c>
      <c r="D53" s="32" t="s">
        <v>24</v>
      </c>
      <c r="E53" s="33" t="s">
        <v>123</v>
      </c>
      <c r="F53" s="34">
        <v>44984.739583333336</v>
      </c>
      <c r="G53" s="34">
        <v>44985.819444444445</v>
      </c>
      <c r="H53" s="35" t="s">
        <v>124</v>
      </c>
      <c r="I53" s="36" t="s">
        <v>125</v>
      </c>
      <c r="J53" s="37">
        <v>1594.79</v>
      </c>
      <c r="K53" s="37">
        <v>79.52</v>
      </c>
      <c r="L53" s="37"/>
      <c r="M53" s="37"/>
      <c r="N53" s="37">
        <v>1674.31</v>
      </c>
      <c r="O53" s="33" t="s">
        <v>126</v>
      </c>
    </row>
    <row r="54" spans="1:15" ht="24" outlineLevel="2" x14ac:dyDescent="0.25">
      <c r="A54" s="29">
        <v>22</v>
      </c>
      <c r="B54" s="30">
        <v>44974</v>
      </c>
      <c r="C54" s="31" t="s">
        <v>122</v>
      </c>
      <c r="D54" s="32" t="s">
        <v>24</v>
      </c>
      <c r="E54" s="33" t="s">
        <v>25</v>
      </c>
      <c r="F54" s="34">
        <v>44987.826388888891</v>
      </c>
      <c r="G54" s="34" t="s">
        <v>26</v>
      </c>
      <c r="H54" s="35" t="s">
        <v>127</v>
      </c>
      <c r="I54" s="36" t="s">
        <v>128</v>
      </c>
      <c r="J54" s="37">
        <v>431.2</v>
      </c>
      <c r="K54" s="37">
        <v>46.57</v>
      </c>
      <c r="L54" s="37"/>
      <c r="M54" s="37"/>
      <c r="N54" s="37">
        <v>477.77</v>
      </c>
      <c r="O54" s="33" t="s">
        <v>115</v>
      </c>
    </row>
    <row r="55" spans="1:15" ht="24" outlineLevel="2" x14ac:dyDescent="0.25">
      <c r="A55" s="29">
        <v>23</v>
      </c>
      <c r="B55" s="30">
        <v>44974</v>
      </c>
      <c r="C55" s="31" t="s">
        <v>122</v>
      </c>
      <c r="D55" s="32" t="s">
        <v>24</v>
      </c>
      <c r="E55" s="33" t="s">
        <v>30</v>
      </c>
      <c r="F55" s="34">
        <v>44990.826388888891</v>
      </c>
      <c r="G55" s="34" t="s">
        <v>26</v>
      </c>
      <c r="H55" s="35" t="s">
        <v>31</v>
      </c>
      <c r="I55" s="36" t="s">
        <v>129</v>
      </c>
      <c r="J55" s="37">
        <v>439.03</v>
      </c>
      <c r="K55" s="37">
        <v>28.37</v>
      </c>
      <c r="L55" s="37"/>
      <c r="M55" s="37"/>
      <c r="N55" s="37">
        <v>467.4</v>
      </c>
      <c r="O55" s="33" t="s">
        <v>115</v>
      </c>
    </row>
    <row r="56" spans="1:15" ht="24" outlineLevel="2" x14ac:dyDescent="0.25">
      <c r="A56" s="29">
        <v>24</v>
      </c>
      <c r="B56" s="30">
        <v>44974</v>
      </c>
      <c r="C56" s="31" t="s">
        <v>122</v>
      </c>
      <c r="D56" s="32" t="s">
        <v>24</v>
      </c>
      <c r="E56" s="33" t="s">
        <v>54</v>
      </c>
      <c r="F56" s="34">
        <v>45000.40625</v>
      </c>
      <c r="G56" s="34">
        <v>45001.850694444445</v>
      </c>
      <c r="H56" s="35" t="s">
        <v>130</v>
      </c>
      <c r="I56" s="36" t="s">
        <v>131</v>
      </c>
      <c r="J56" s="37">
        <v>1274</v>
      </c>
      <c r="K56" s="37">
        <v>88.86</v>
      </c>
      <c r="L56" s="37"/>
      <c r="M56" s="37"/>
      <c r="N56" s="37">
        <v>1362.86</v>
      </c>
      <c r="O56" s="33" t="s">
        <v>132</v>
      </c>
    </row>
    <row r="57" spans="1:15" ht="24" outlineLevel="2" x14ac:dyDescent="0.25">
      <c r="A57" s="20">
        <v>98</v>
      </c>
      <c r="B57" s="21">
        <v>45114</v>
      </c>
      <c r="C57" s="22" t="s">
        <v>122</v>
      </c>
      <c r="D57" s="23" t="s">
        <v>24</v>
      </c>
      <c r="E57" s="24" t="s">
        <v>25</v>
      </c>
      <c r="F57" s="25">
        <v>45127.760416666664</v>
      </c>
      <c r="G57" s="25" t="s">
        <v>26</v>
      </c>
      <c r="H57" s="26" t="s">
        <v>27</v>
      </c>
      <c r="I57" s="27" t="s">
        <v>133</v>
      </c>
      <c r="J57" s="28">
        <v>849.9</v>
      </c>
      <c r="K57" s="28">
        <v>46.57</v>
      </c>
      <c r="L57" s="28"/>
      <c r="M57" s="28"/>
      <c r="N57" s="28">
        <v>896.47</v>
      </c>
      <c r="O57" s="24" t="s">
        <v>134</v>
      </c>
    </row>
    <row r="58" spans="1:15" ht="24" outlineLevel="2" x14ac:dyDescent="0.25">
      <c r="A58" s="29">
        <v>99</v>
      </c>
      <c r="B58" s="30">
        <v>45114</v>
      </c>
      <c r="C58" s="31" t="s">
        <v>122</v>
      </c>
      <c r="D58" s="32" t="s">
        <v>24</v>
      </c>
      <c r="E58" s="33" t="s">
        <v>30</v>
      </c>
      <c r="F58" s="34">
        <v>45130.854166666664</v>
      </c>
      <c r="G58" s="34" t="s">
        <v>26</v>
      </c>
      <c r="H58" s="35" t="s">
        <v>31</v>
      </c>
      <c r="I58" s="36" t="s">
        <v>135</v>
      </c>
      <c r="J58" s="37">
        <v>542.9</v>
      </c>
      <c r="K58" s="37">
        <v>28.37</v>
      </c>
      <c r="L58" s="37"/>
      <c r="M58" s="37"/>
      <c r="N58" s="37">
        <v>571.27</v>
      </c>
      <c r="O58" s="33" t="s">
        <v>134</v>
      </c>
    </row>
    <row r="59" spans="1:15" ht="24" outlineLevel="2" x14ac:dyDescent="0.25">
      <c r="A59" s="29">
        <v>110</v>
      </c>
      <c r="B59" s="30">
        <v>45126</v>
      </c>
      <c r="C59" s="31" t="s">
        <v>122</v>
      </c>
      <c r="D59" s="32" t="s">
        <v>24</v>
      </c>
      <c r="E59" s="33" t="s">
        <v>123</v>
      </c>
      <c r="F59" s="34">
        <v>45138.583333333336</v>
      </c>
      <c r="G59" s="34">
        <v>45140.684027777781</v>
      </c>
      <c r="H59" s="35" t="s">
        <v>44</v>
      </c>
      <c r="I59" s="36" t="s">
        <v>136</v>
      </c>
      <c r="J59" s="37">
        <v>1183.5999999999999</v>
      </c>
      <c r="K59" s="37">
        <v>79.52</v>
      </c>
      <c r="L59" s="37"/>
      <c r="M59" s="37"/>
      <c r="N59" s="37">
        <v>1263.1199999999999</v>
      </c>
      <c r="O59" s="33" t="s">
        <v>137</v>
      </c>
    </row>
    <row r="60" spans="1:15" ht="24" outlineLevel="2" x14ac:dyDescent="0.25">
      <c r="A60" s="29">
        <v>159</v>
      </c>
      <c r="B60" s="30">
        <v>45190</v>
      </c>
      <c r="C60" s="31" t="s">
        <v>122</v>
      </c>
      <c r="D60" s="32" t="s">
        <v>24</v>
      </c>
      <c r="E60" s="33" t="s">
        <v>123</v>
      </c>
      <c r="F60" s="34">
        <v>45207.732638888891</v>
      </c>
      <c r="G60" s="34">
        <v>45209.684027777781</v>
      </c>
      <c r="H60" s="35" t="s">
        <v>44</v>
      </c>
      <c r="I60" s="36" t="s">
        <v>138</v>
      </c>
      <c r="J60" s="37">
        <v>1314.22</v>
      </c>
      <c r="K60" s="37">
        <v>81.349999999999994</v>
      </c>
      <c r="L60" s="37"/>
      <c r="M60" s="37"/>
      <c r="N60" s="37">
        <v>1395.57</v>
      </c>
      <c r="O60" s="33" t="s">
        <v>139</v>
      </c>
    </row>
    <row r="61" spans="1:15" ht="24" outlineLevel="2" x14ac:dyDescent="0.25">
      <c r="A61" s="20">
        <v>215</v>
      </c>
      <c r="B61" s="21">
        <v>45253</v>
      </c>
      <c r="C61" s="22" t="s">
        <v>122</v>
      </c>
      <c r="D61" s="23" t="s">
        <v>24</v>
      </c>
      <c r="E61" s="24" t="s">
        <v>41</v>
      </c>
      <c r="F61" s="25">
        <v>45272.486111111109</v>
      </c>
      <c r="G61" s="25">
        <v>45277.364583333336</v>
      </c>
      <c r="H61" s="26" t="s">
        <v>553</v>
      </c>
      <c r="I61" s="27" t="s">
        <v>554</v>
      </c>
      <c r="J61" s="28">
        <v>1973.36</v>
      </c>
      <c r="K61" s="28">
        <v>77.91</v>
      </c>
      <c r="L61" s="28"/>
      <c r="M61" s="28"/>
      <c r="N61" s="28">
        <v>2051.27</v>
      </c>
      <c r="O61" s="24" t="s">
        <v>555</v>
      </c>
    </row>
    <row r="62" spans="1:15" outlineLevel="1" x14ac:dyDescent="0.25">
      <c r="A62" s="38"/>
      <c r="B62" s="39"/>
      <c r="C62" s="40" t="s">
        <v>140</v>
      </c>
      <c r="D62" s="41"/>
      <c r="E62" s="42"/>
      <c r="F62" s="43"/>
      <c r="G62" s="43"/>
      <c r="H62" s="44"/>
      <c r="I62" s="45"/>
      <c r="J62" s="46">
        <f>SUBTOTAL(9,J53:J61)</f>
        <v>9603</v>
      </c>
      <c r="K62" s="46">
        <f>SUBTOTAL(9,K53:K61)</f>
        <v>557.04</v>
      </c>
      <c r="L62" s="46">
        <f>SUBTOTAL(9,L53:L61)</f>
        <v>0</v>
      </c>
      <c r="M62" s="46">
        <f>SUBTOTAL(9,M53:M61)</f>
        <v>0</v>
      </c>
      <c r="N62" s="46">
        <f>SUBTOTAL(9,N53:N61)</f>
        <v>10160.039999999999</v>
      </c>
      <c r="O62" s="42"/>
    </row>
    <row r="63" spans="1:15" ht="24" outlineLevel="2" x14ac:dyDescent="0.25">
      <c r="A63" s="29">
        <v>166</v>
      </c>
      <c r="B63" s="30">
        <v>45198</v>
      </c>
      <c r="C63" s="31" t="s">
        <v>141</v>
      </c>
      <c r="D63" s="32" t="s">
        <v>24</v>
      </c>
      <c r="E63" s="33" t="s">
        <v>81</v>
      </c>
      <c r="F63" s="34">
        <v>45245.677083333336</v>
      </c>
      <c r="G63" s="34">
        <v>45248.59375</v>
      </c>
      <c r="H63" s="35" t="s">
        <v>44</v>
      </c>
      <c r="I63" s="36" t="s">
        <v>82</v>
      </c>
      <c r="J63" s="37">
        <v>1159.78</v>
      </c>
      <c r="K63" s="37">
        <v>92.05</v>
      </c>
      <c r="L63" s="37"/>
      <c r="M63" s="37"/>
      <c r="N63" s="37">
        <v>1251.83</v>
      </c>
      <c r="O63" s="33" t="s">
        <v>83</v>
      </c>
    </row>
    <row r="64" spans="1:15" outlineLevel="1" x14ac:dyDescent="0.25">
      <c r="A64" s="38"/>
      <c r="B64" s="39"/>
      <c r="C64" s="40" t="s">
        <v>142</v>
      </c>
      <c r="D64" s="41"/>
      <c r="E64" s="42"/>
      <c r="F64" s="43"/>
      <c r="G64" s="43"/>
      <c r="H64" s="44"/>
      <c r="I64" s="45"/>
      <c r="J64" s="46">
        <f>SUBTOTAL(9,J63:J63)</f>
        <v>1159.78</v>
      </c>
      <c r="K64" s="46">
        <f>SUBTOTAL(9,K63:K63)</f>
        <v>92.05</v>
      </c>
      <c r="L64" s="46">
        <f>SUBTOTAL(9,L63:L63)</f>
        <v>0</v>
      </c>
      <c r="M64" s="46">
        <f>SUBTOTAL(9,M63:M63)</f>
        <v>0</v>
      </c>
      <c r="N64" s="46">
        <f>SUBTOTAL(9,N63:N63)</f>
        <v>1251.83</v>
      </c>
      <c r="O64" s="42"/>
    </row>
    <row r="65" spans="1:15" ht="22.5" outlineLevel="2" x14ac:dyDescent="0.25">
      <c r="A65" s="29">
        <v>4</v>
      </c>
      <c r="B65" s="30">
        <v>44932</v>
      </c>
      <c r="C65" s="31" t="s">
        <v>143</v>
      </c>
      <c r="D65" s="32" t="s">
        <v>24</v>
      </c>
      <c r="E65" s="33" t="s">
        <v>54</v>
      </c>
      <c r="F65" s="34">
        <v>44955.850694444445</v>
      </c>
      <c r="G65" s="34">
        <v>44958.854166666664</v>
      </c>
      <c r="H65" s="35" t="s">
        <v>31</v>
      </c>
      <c r="I65" s="36" t="s">
        <v>144</v>
      </c>
      <c r="J65" s="37">
        <v>987.71</v>
      </c>
      <c r="K65" s="37">
        <v>86.5</v>
      </c>
      <c r="L65" s="37"/>
      <c r="M65" s="37"/>
      <c r="N65" s="37">
        <v>1074.21</v>
      </c>
      <c r="O65" s="33" t="s">
        <v>60</v>
      </c>
    </row>
    <row r="66" spans="1:15" outlineLevel="1" x14ac:dyDescent="0.25">
      <c r="A66" s="38"/>
      <c r="B66" s="39"/>
      <c r="C66" s="40" t="s">
        <v>145</v>
      </c>
      <c r="D66" s="41"/>
      <c r="E66" s="42"/>
      <c r="F66" s="43"/>
      <c r="G66" s="43"/>
      <c r="H66" s="44"/>
      <c r="I66" s="45"/>
      <c r="J66" s="46">
        <f>SUBTOTAL(9,J65:J65)</f>
        <v>987.71</v>
      </c>
      <c r="K66" s="46">
        <f>SUBTOTAL(9,K65:K65)</f>
        <v>86.5</v>
      </c>
      <c r="L66" s="46">
        <f>SUBTOTAL(9,L65:L65)</f>
        <v>0</v>
      </c>
      <c r="M66" s="46">
        <f>SUBTOTAL(9,M65:M65)</f>
        <v>0</v>
      </c>
      <c r="N66" s="46">
        <f>SUBTOTAL(9,N65:N65)</f>
        <v>1074.21</v>
      </c>
      <c r="O66" s="42"/>
    </row>
    <row r="67" spans="1:15" ht="24" outlineLevel="2" x14ac:dyDescent="0.25">
      <c r="A67" s="29">
        <v>10</v>
      </c>
      <c r="B67" s="30">
        <v>44937</v>
      </c>
      <c r="C67" s="31" t="s">
        <v>146</v>
      </c>
      <c r="D67" s="32" t="s">
        <v>24</v>
      </c>
      <c r="E67" s="33" t="s">
        <v>65</v>
      </c>
      <c r="F67" s="34">
        <v>44958.569444444445</v>
      </c>
      <c r="G67" s="34" t="s">
        <v>26</v>
      </c>
      <c r="H67" s="35" t="s">
        <v>68</v>
      </c>
      <c r="I67" s="36" t="s">
        <v>147</v>
      </c>
      <c r="J67" s="37">
        <v>516.29</v>
      </c>
      <c r="K67" s="37">
        <v>46.57</v>
      </c>
      <c r="L67" s="37"/>
      <c r="M67" s="37"/>
      <c r="N67" s="37">
        <v>562.86</v>
      </c>
      <c r="O67" s="33" t="s">
        <v>56</v>
      </c>
    </row>
    <row r="68" spans="1:15" ht="24" outlineLevel="2" x14ac:dyDescent="0.25">
      <c r="A68" s="29">
        <v>11</v>
      </c>
      <c r="B68" s="30">
        <v>44937</v>
      </c>
      <c r="C68" s="31" t="s">
        <v>146</v>
      </c>
      <c r="D68" s="32" t="s">
        <v>24</v>
      </c>
      <c r="E68" s="33" t="s">
        <v>67</v>
      </c>
      <c r="F68" s="34">
        <v>44960.336805555555</v>
      </c>
      <c r="G68" s="34" t="s">
        <v>26</v>
      </c>
      <c r="H68" s="35" t="s">
        <v>31</v>
      </c>
      <c r="I68" s="36" t="s">
        <v>148</v>
      </c>
      <c r="J68" s="37">
        <v>493.85</v>
      </c>
      <c r="K68" s="37">
        <v>39.93</v>
      </c>
      <c r="L68" s="37"/>
      <c r="M68" s="37"/>
      <c r="N68" s="37">
        <v>533.78</v>
      </c>
      <c r="O68" s="33" t="s">
        <v>56</v>
      </c>
    </row>
    <row r="69" spans="1:15" ht="24" outlineLevel="2" x14ac:dyDescent="0.25">
      <c r="A69" s="29">
        <v>82</v>
      </c>
      <c r="B69" s="30">
        <v>45077</v>
      </c>
      <c r="C69" s="31" t="s">
        <v>146</v>
      </c>
      <c r="D69" s="32" t="s">
        <v>24</v>
      </c>
      <c r="E69" s="33" t="s">
        <v>149</v>
      </c>
      <c r="F69" s="34">
        <v>45132.809027777781</v>
      </c>
      <c r="G69" s="34">
        <v>45136.15625</v>
      </c>
      <c r="H69" s="35" t="s">
        <v>31</v>
      </c>
      <c r="I69" s="36" t="s">
        <v>150</v>
      </c>
      <c r="J69" s="37">
        <v>1983.4</v>
      </c>
      <c r="K69" s="37">
        <v>90.04</v>
      </c>
      <c r="L69" s="37"/>
      <c r="M69" s="37"/>
      <c r="N69" s="37">
        <v>2073.44</v>
      </c>
      <c r="O69" s="33" t="s">
        <v>151</v>
      </c>
    </row>
    <row r="70" spans="1:15" ht="33.75" outlineLevel="2" x14ac:dyDescent="0.25">
      <c r="A70" s="29">
        <v>185</v>
      </c>
      <c r="B70" s="30">
        <v>45219</v>
      </c>
      <c r="C70" s="31" t="s">
        <v>146</v>
      </c>
      <c r="D70" s="32" t="s">
        <v>24</v>
      </c>
      <c r="E70" s="33" t="s">
        <v>152</v>
      </c>
      <c r="F70" s="34">
        <v>45228.486111111109</v>
      </c>
      <c r="G70" s="34" t="s">
        <v>26</v>
      </c>
      <c r="H70" s="35" t="s">
        <v>153</v>
      </c>
      <c r="I70" s="36" t="s">
        <v>154</v>
      </c>
      <c r="J70" s="37">
        <v>1481.01</v>
      </c>
      <c r="K70" s="37">
        <v>48.4</v>
      </c>
      <c r="L70" s="37"/>
      <c r="M70" s="37"/>
      <c r="N70" s="37">
        <v>1529.41</v>
      </c>
      <c r="O70" s="33" t="s">
        <v>155</v>
      </c>
    </row>
    <row r="71" spans="1:15" ht="33.75" outlineLevel="2" x14ac:dyDescent="0.25">
      <c r="A71" s="29">
        <v>186</v>
      </c>
      <c r="B71" s="30">
        <v>45219</v>
      </c>
      <c r="C71" s="31" t="s">
        <v>146</v>
      </c>
      <c r="D71" s="32" t="s">
        <v>24</v>
      </c>
      <c r="E71" s="33" t="s">
        <v>156</v>
      </c>
      <c r="F71" s="34">
        <v>45231.795138888891</v>
      </c>
      <c r="G71" s="34" t="s">
        <v>26</v>
      </c>
      <c r="H71" s="35" t="s">
        <v>44</v>
      </c>
      <c r="I71" s="36" t="s">
        <v>157</v>
      </c>
      <c r="J71" s="37">
        <v>1371</v>
      </c>
      <c r="K71" s="37">
        <v>29.51</v>
      </c>
      <c r="L71" s="37"/>
      <c r="M71" s="37"/>
      <c r="N71" s="37">
        <v>1400.51</v>
      </c>
      <c r="O71" s="33" t="s">
        <v>155</v>
      </c>
    </row>
    <row r="72" spans="1:15" outlineLevel="1" x14ac:dyDescent="0.25">
      <c r="A72" s="38"/>
      <c r="B72" s="39"/>
      <c r="C72" s="40" t="s">
        <v>158</v>
      </c>
      <c r="D72" s="41"/>
      <c r="E72" s="42"/>
      <c r="F72" s="43"/>
      <c r="G72" s="43"/>
      <c r="H72" s="44"/>
      <c r="I72" s="45"/>
      <c r="J72" s="46">
        <f>SUBTOTAL(9,J67:J71)</f>
        <v>5845.55</v>
      </c>
      <c r="K72" s="46">
        <f>SUBTOTAL(9,K67:K71)</f>
        <v>254.45000000000002</v>
      </c>
      <c r="L72" s="46">
        <f>SUBTOTAL(9,L67:L71)</f>
        <v>0</v>
      </c>
      <c r="M72" s="46">
        <f>SUBTOTAL(9,M67:M71)</f>
        <v>0</v>
      </c>
      <c r="N72" s="46">
        <f>SUBTOTAL(9,N67:N71)</f>
        <v>6100</v>
      </c>
      <c r="O72" s="42"/>
    </row>
    <row r="73" spans="1:15" ht="22.5" outlineLevel="2" x14ac:dyDescent="0.25">
      <c r="A73" s="29">
        <v>2</v>
      </c>
      <c r="B73" s="30">
        <v>44932</v>
      </c>
      <c r="C73" s="31" t="s">
        <v>159</v>
      </c>
      <c r="D73" s="32" t="s">
        <v>24</v>
      </c>
      <c r="E73" s="33" t="s">
        <v>54</v>
      </c>
      <c r="F73" s="34">
        <v>44954.569444444445</v>
      </c>
      <c r="G73" s="34">
        <v>44958.875</v>
      </c>
      <c r="H73" s="35" t="s">
        <v>27</v>
      </c>
      <c r="I73" s="36" t="s">
        <v>160</v>
      </c>
      <c r="J73" s="37">
        <v>1109.8699999999999</v>
      </c>
      <c r="K73" s="37">
        <v>86.5</v>
      </c>
      <c r="L73" s="37"/>
      <c r="M73" s="37"/>
      <c r="N73" s="37">
        <v>1196.3699999999999</v>
      </c>
      <c r="O73" s="33" t="s">
        <v>60</v>
      </c>
    </row>
    <row r="74" spans="1:15" outlineLevel="2" x14ac:dyDescent="0.25">
      <c r="A74" s="29">
        <v>96</v>
      </c>
      <c r="B74" s="30">
        <v>45111</v>
      </c>
      <c r="C74" s="31" t="s">
        <v>159</v>
      </c>
      <c r="D74" s="32" t="s">
        <v>24</v>
      </c>
      <c r="E74" s="33" t="s">
        <v>161</v>
      </c>
      <c r="F74" s="34">
        <v>45183.194444444445</v>
      </c>
      <c r="G74" s="34" t="s">
        <v>26</v>
      </c>
      <c r="H74" s="35" t="s">
        <v>31</v>
      </c>
      <c r="I74" s="36" t="s">
        <v>162</v>
      </c>
      <c r="J74" s="37">
        <v>307.95</v>
      </c>
      <c r="K74" s="37">
        <v>46.57</v>
      </c>
      <c r="L74" s="37"/>
      <c r="M74" s="37"/>
      <c r="N74" s="37">
        <v>354.52</v>
      </c>
      <c r="O74" s="33" t="s">
        <v>163</v>
      </c>
    </row>
    <row r="75" spans="1:15" outlineLevel="2" x14ac:dyDescent="0.25">
      <c r="A75" s="20">
        <v>97</v>
      </c>
      <c r="B75" s="21">
        <v>45111</v>
      </c>
      <c r="C75" s="22" t="s">
        <v>159</v>
      </c>
      <c r="D75" s="23" t="s">
        <v>24</v>
      </c>
      <c r="E75" s="24" t="s">
        <v>164</v>
      </c>
      <c r="F75" s="25">
        <v>45184.680555555555</v>
      </c>
      <c r="G75" s="25" t="s">
        <v>26</v>
      </c>
      <c r="H75" s="26" t="s">
        <v>44</v>
      </c>
      <c r="I75" s="27" t="s">
        <v>165</v>
      </c>
      <c r="J75" s="28">
        <v>416.56</v>
      </c>
      <c r="K75" s="28">
        <v>32.950000000000003</v>
      </c>
      <c r="L75" s="28"/>
      <c r="M75" s="28"/>
      <c r="N75" s="28">
        <v>449.51</v>
      </c>
      <c r="O75" s="24" t="s">
        <v>163</v>
      </c>
    </row>
    <row r="76" spans="1:15" outlineLevel="2" x14ac:dyDescent="0.25">
      <c r="A76" s="29">
        <v>142</v>
      </c>
      <c r="B76" s="30">
        <v>45173</v>
      </c>
      <c r="C76" s="31" t="s">
        <v>159</v>
      </c>
      <c r="D76" s="32" t="s">
        <v>24</v>
      </c>
      <c r="E76" s="33" t="s">
        <v>123</v>
      </c>
      <c r="F76" s="34">
        <v>45224.017361111109</v>
      </c>
      <c r="G76" s="34">
        <v>45225.684027777781</v>
      </c>
      <c r="H76" s="35" t="s">
        <v>44</v>
      </c>
      <c r="I76" s="36" t="s">
        <v>166</v>
      </c>
      <c r="J76" s="37">
        <v>427.56</v>
      </c>
      <c r="K76" s="37">
        <v>81.349999999999994</v>
      </c>
      <c r="L76" s="37"/>
      <c r="M76" s="37"/>
      <c r="N76" s="37">
        <v>508.90999999999997</v>
      </c>
      <c r="O76" s="33" t="s">
        <v>167</v>
      </c>
    </row>
    <row r="77" spans="1:15" ht="33.75" outlineLevel="2" x14ac:dyDescent="0.25">
      <c r="A77" s="29">
        <v>187</v>
      </c>
      <c r="B77" s="30">
        <v>45219</v>
      </c>
      <c r="C77" s="31" t="s">
        <v>159</v>
      </c>
      <c r="D77" s="32" t="s">
        <v>24</v>
      </c>
      <c r="E77" s="33" t="s">
        <v>168</v>
      </c>
      <c r="F77" s="34">
        <v>45228.486111111109</v>
      </c>
      <c r="G77" s="34" t="s">
        <v>26</v>
      </c>
      <c r="H77" s="35" t="s">
        <v>31</v>
      </c>
      <c r="I77" s="36" t="s">
        <v>169</v>
      </c>
      <c r="J77" s="37">
        <v>1481.01</v>
      </c>
      <c r="K77" s="37">
        <v>48.4</v>
      </c>
      <c r="L77" s="37"/>
      <c r="M77" s="37"/>
      <c r="N77" s="37">
        <v>1529.41</v>
      </c>
      <c r="O77" s="33" t="s">
        <v>155</v>
      </c>
    </row>
    <row r="78" spans="1:15" ht="33.75" outlineLevel="2" x14ac:dyDescent="0.25">
      <c r="A78" s="29">
        <v>188</v>
      </c>
      <c r="B78" s="30">
        <v>45219</v>
      </c>
      <c r="C78" s="31" t="s">
        <v>159</v>
      </c>
      <c r="D78" s="32" t="s">
        <v>24</v>
      </c>
      <c r="E78" s="33" t="s">
        <v>156</v>
      </c>
      <c r="F78" s="34">
        <v>45231.795138888891</v>
      </c>
      <c r="G78" s="34" t="s">
        <v>26</v>
      </c>
      <c r="H78" s="35" t="s">
        <v>44</v>
      </c>
      <c r="I78" s="36" t="s">
        <v>170</v>
      </c>
      <c r="J78" s="37">
        <v>1201</v>
      </c>
      <c r="K78" s="37">
        <v>29.51</v>
      </c>
      <c r="L78" s="37"/>
      <c r="M78" s="37"/>
      <c r="N78" s="37">
        <v>1230.51</v>
      </c>
      <c r="O78" s="33" t="s">
        <v>155</v>
      </c>
    </row>
    <row r="79" spans="1:15" outlineLevel="1" x14ac:dyDescent="0.25">
      <c r="A79" s="38"/>
      <c r="B79" s="39"/>
      <c r="C79" s="40" t="s">
        <v>171</v>
      </c>
      <c r="D79" s="41"/>
      <c r="E79" s="42"/>
      <c r="F79" s="43"/>
      <c r="G79" s="43"/>
      <c r="H79" s="44"/>
      <c r="I79" s="45"/>
      <c r="J79" s="46">
        <f>SUBTOTAL(9,J73:J78)</f>
        <v>4943.95</v>
      </c>
      <c r="K79" s="46">
        <f>SUBTOTAL(9,K73:K78)</f>
        <v>325.27999999999997</v>
      </c>
      <c r="L79" s="46">
        <f>SUBTOTAL(9,L73:L78)</f>
        <v>0</v>
      </c>
      <c r="M79" s="46">
        <f>SUBTOTAL(9,M73:M78)</f>
        <v>0</v>
      </c>
      <c r="N79" s="46">
        <f>SUBTOTAL(9,N73:N78)</f>
        <v>5269.2300000000005</v>
      </c>
      <c r="O79" s="42"/>
    </row>
    <row r="80" spans="1:15" x14ac:dyDescent="0.25">
      <c r="A80" s="38"/>
      <c r="B80" s="39"/>
      <c r="C80" s="40" t="s">
        <v>13</v>
      </c>
      <c r="D80" s="41"/>
      <c r="E80" s="42"/>
      <c r="F80" s="43"/>
      <c r="G80" s="43"/>
      <c r="H80" s="44"/>
      <c r="I80" s="45"/>
      <c r="J80" s="46">
        <f>SUBTOTAL(9,J6:J78)</f>
        <v>72401.569999999978</v>
      </c>
      <c r="K80" s="46">
        <f>SUBTOTAL(9,K6:K78)</f>
        <v>3416.42</v>
      </c>
      <c r="L80" s="46">
        <f>SUBTOTAL(9,L6:L78)</f>
        <v>0</v>
      </c>
      <c r="M80" s="46">
        <f>SUBTOTAL(9,M6:M78)</f>
        <v>0</v>
      </c>
      <c r="N80" s="46">
        <f>SUBTOTAL(9,N6:N78)</f>
        <v>75817.989999999991</v>
      </c>
      <c r="O80" s="42"/>
    </row>
    <row r="81" spans="1:15" x14ac:dyDescent="0.25">
      <c r="A81" s="6"/>
      <c r="B81" s="6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x14ac:dyDescent="0.25">
      <c r="A82" s="6"/>
      <c r="B82" s="6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x14ac:dyDescent="0.25">
      <c r="A83" s="17" t="s">
        <v>11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</row>
    <row r="84" spans="1:15" ht="14.25" hidden="1" customHeight="1" x14ac:dyDescent="0.25"/>
    <row r="85" spans="1:15" ht="24" x14ac:dyDescent="0.25">
      <c r="A85" s="2" t="s">
        <v>1</v>
      </c>
      <c r="B85" s="2" t="s">
        <v>20</v>
      </c>
      <c r="C85" s="2" t="s">
        <v>2</v>
      </c>
      <c r="D85" s="2" t="s">
        <v>3</v>
      </c>
      <c r="E85" s="4" t="s">
        <v>4</v>
      </c>
      <c r="F85" s="4" t="s">
        <v>5</v>
      </c>
      <c r="G85" s="4" t="s">
        <v>6</v>
      </c>
      <c r="H85" s="4" t="s">
        <v>7</v>
      </c>
      <c r="I85" s="4" t="s">
        <v>8</v>
      </c>
      <c r="J85" s="4" t="s">
        <v>16</v>
      </c>
      <c r="K85" s="4" t="s">
        <v>17</v>
      </c>
      <c r="L85" s="4" t="s">
        <v>18</v>
      </c>
      <c r="M85" s="4" t="s">
        <v>19</v>
      </c>
      <c r="N85" s="5" t="s">
        <v>9</v>
      </c>
      <c r="O85" s="3" t="s">
        <v>12</v>
      </c>
    </row>
    <row r="86" spans="1:15" ht="24" outlineLevel="2" x14ac:dyDescent="0.25">
      <c r="A86" s="20">
        <v>200</v>
      </c>
      <c r="B86" s="21">
        <v>45236</v>
      </c>
      <c r="C86" s="22" t="s">
        <v>518</v>
      </c>
      <c r="D86" s="23" t="s">
        <v>173</v>
      </c>
      <c r="E86" s="24" t="s">
        <v>519</v>
      </c>
      <c r="F86" s="25">
        <v>45242.395833333336</v>
      </c>
      <c r="G86" s="25" t="s">
        <v>26</v>
      </c>
      <c r="H86" s="26" t="s">
        <v>44</v>
      </c>
      <c r="I86" s="27" t="s">
        <v>520</v>
      </c>
      <c r="J86" s="28">
        <v>2869.89</v>
      </c>
      <c r="K86" s="28">
        <v>42.09</v>
      </c>
      <c r="L86" s="28"/>
      <c r="M86" s="28"/>
      <c r="N86" s="28">
        <v>2911.98</v>
      </c>
      <c r="O86" s="24" t="s">
        <v>512</v>
      </c>
    </row>
    <row r="87" spans="1:15" ht="24" outlineLevel="2" x14ac:dyDescent="0.25">
      <c r="A87" s="29">
        <v>201</v>
      </c>
      <c r="B87" s="30">
        <v>45236</v>
      </c>
      <c r="C87" s="31" t="s">
        <v>518</v>
      </c>
      <c r="D87" s="32" t="s">
        <v>173</v>
      </c>
      <c r="E87" s="33" t="s">
        <v>521</v>
      </c>
      <c r="F87" s="34">
        <v>45245.333333333336</v>
      </c>
      <c r="G87" s="34" t="s">
        <v>26</v>
      </c>
      <c r="H87" s="35" t="s">
        <v>31</v>
      </c>
      <c r="I87" s="36" t="s">
        <v>522</v>
      </c>
      <c r="J87" s="37">
        <v>2382.4899999999998</v>
      </c>
      <c r="K87" s="37">
        <v>48.4</v>
      </c>
      <c r="L87" s="37"/>
      <c r="M87" s="37"/>
      <c r="N87" s="37">
        <v>2430.89</v>
      </c>
      <c r="O87" s="33" t="s">
        <v>512</v>
      </c>
    </row>
    <row r="88" spans="1:15" outlineLevel="1" x14ac:dyDescent="0.25">
      <c r="A88" s="38"/>
      <c r="B88" s="39"/>
      <c r="C88" s="40" t="s">
        <v>556</v>
      </c>
      <c r="D88" s="41"/>
      <c r="E88" s="42"/>
      <c r="F88" s="43"/>
      <c r="G88" s="43"/>
      <c r="H88" s="44"/>
      <c r="I88" s="45"/>
      <c r="J88" s="46">
        <f>SUBTOTAL(9,J86:J87)</f>
        <v>5252.3799999999992</v>
      </c>
      <c r="K88" s="46">
        <f>SUBTOTAL(9,K86:K87)</f>
        <v>90.490000000000009</v>
      </c>
      <c r="L88" s="46">
        <f>SUBTOTAL(9,L86:L87)</f>
        <v>0</v>
      </c>
      <c r="M88" s="46">
        <f>SUBTOTAL(9,M86:M87)</f>
        <v>0</v>
      </c>
      <c r="N88" s="46">
        <f>SUBTOTAL(9,N86:N87)</f>
        <v>5342.87</v>
      </c>
      <c r="O88" s="42"/>
    </row>
    <row r="89" spans="1:15" ht="22.5" outlineLevel="2" x14ac:dyDescent="0.25">
      <c r="A89" s="29">
        <v>135</v>
      </c>
      <c r="B89" s="30">
        <v>45146</v>
      </c>
      <c r="C89" s="31" t="s">
        <v>172</v>
      </c>
      <c r="D89" s="32" t="s">
        <v>173</v>
      </c>
      <c r="E89" s="33" t="s">
        <v>174</v>
      </c>
      <c r="F89" s="34">
        <v>45172.767361111109</v>
      </c>
      <c r="G89" s="34">
        <v>45173.854166666664</v>
      </c>
      <c r="H89" s="35" t="s">
        <v>31</v>
      </c>
      <c r="I89" s="36" t="s">
        <v>175</v>
      </c>
      <c r="J89" s="37">
        <v>466.4</v>
      </c>
      <c r="K89" s="37">
        <v>86.5</v>
      </c>
      <c r="L89" s="37"/>
      <c r="M89" s="37"/>
      <c r="N89" s="37">
        <v>552.9</v>
      </c>
      <c r="O89" s="33" t="s">
        <v>176</v>
      </c>
    </row>
    <row r="90" spans="1:15" outlineLevel="1" x14ac:dyDescent="0.25">
      <c r="A90" s="38"/>
      <c r="B90" s="39"/>
      <c r="C90" s="40" t="s">
        <v>177</v>
      </c>
      <c r="D90" s="41"/>
      <c r="E90" s="42"/>
      <c r="F90" s="43"/>
      <c r="G90" s="43"/>
      <c r="H90" s="44"/>
      <c r="I90" s="45"/>
      <c r="J90" s="46">
        <f>SUBTOTAL(9,J89:J89)</f>
        <v>466.4</v>
      </c>
      <c r="K90" s="46">
        <f>SUBTOTAL(9,K89:K89)</f>
        <v>86.5</v>
      </c>
      <c r="L90" s="46">
        <f>SUBTOTAL(9,L89:L89)</f>
        <v>0</v>
      </c>
      <c r="M90" s="46">
        <f>SUBTOTAL(9,M89:M89)</f>
        <v>0</v>
      </c>
      <c r="N90" s="46">
        <f>SUBTOTAL(9,N89:N89)</f>
        <v>552.9</v>
      </c>
      <c r="O90" s="42"/>
    </row>
    <row r="91" spans="1:15" ht="22.5" outlineLevel="2" x14ac:dyDescent="0.25">
      <c r="A91" s="29">
        <v>206</v>
      </c>
      <c r="B91" s="30">
        <v>45237</v>
      </c>
      <c r="C91" s="31" t="s">
        <v>529</v>
      </c>
      <c r="D91" s="32" t="s">
        <v>173</v>
      </c>
      <c r="E91" s="33" t="s">
        <v>348</v>
      </c>
      <c r="F91" s="34">
        <v>45243.333333333336</v>
      </c>
      <c r="G91" s="34">
        <v>45244.868055555555</v>
      </c>
      <c r="H91" s="35" t="s">
        <v>44</v>
      </c>
      <c r="I91" s="36" t="s">
        <v>530</v>
      </c>
      <c r="J91" s="37">
        <v>3838.63</v>
      </c>
      <c r="K91" s="37">
        <v>77.25</v>
      </c>
      <c r="L91" s="37"/>
      <c r="M91" s="37"/>
      <c r="N91" s="37">
        <v>3915.88</v>
      </c>
      <c r="O91" s="33" t="s">
        <v>512</v>
      </c>
    </row>
    <row r="92" spans="1:15" outlineLevel="1" x14ac:dyDescent="0.25">
      <c r="A92" s="38"/>
      <c r="B92" s="39"/>
      <c r="C92" s="40" t="s">
        <v>557</v>
      </c>
      <c r="D92" s="41"/>
      <c r="E92" s="42"/>
      <c r="F92" s="43"/>
      <c r="G92" s="43"/>
      <c r="H92" s="44"/>
      <c r="I92" s="45"/>
      <c r="J92" s="46">
        <f>SUBTOTAL(9,J91:J91)</f>
        <v>3838.63</v>
      </c>
      <c r="K92" s="46">
        <f>SUBTOTAL(9,K91:K91)</f>
        <v>77.25</v>
      </c>
      <c r="L92" s="46">
        <f>SUBTOTAL(9,L91:L91)</f>
        <v>0</v>
      </c>
      <c r="M92" s="46">
        <f>SUBTOTAL(9,M91:M91)</f>
        <v>0</v>
      </c>
      <c r="N92" s="46">
        <f>SUBTOTAL(9,N91:N91)</f>
        <v>3915.88</v>
      </c>
      <c r="O92" s="42"/>
    </row>
    <row r="93" spans="1:15" ht="22.5" outlineLevel="2" x14ac:dyDescent="0.25">
      <c r="A93" s="29">
        <v>72</v>
      </c>
      <c r="B93" s="30">
        <v>45065</v>
      </c>
      <c r="C93" s="31" t="s">
        <v>178</v>
      </c>
      <c r="D93" s="32" t="s">
        <v>179</v>
      </c>
      <c r="E93" s="33" t="s">
        <v>180</v>
      </c>
      <c r="F93" s="34">
        <v>45070.788194444445</v>
      </c>
      <c r="G93" s="34" t="s">
        <v>26</v>
      </c>
      <c r="H93" s="35" t="s">
        <v>44</v>
      </c>
      <c r="I93" s="36" t="s">
        <v>181</v>
      </c>
      <c r="J93" s="37">
        <v>1101</v>
      </c>
      <c r="K93" s="37">
        <v>42.76</v>
      </c>
      <c r="L93" s="37"/>
      <c r="M93" s="37"/>
      <c r="N93" s="37">
        <v>1143.76</v>
      </c>
      <c r="O93" s="33" t="s">
        <v>182</v>
      </c>
    </row>
    <row r="94" spans="1:15" ht="22.5" outlineLevel="2" x14ac:dyDescent="0.25">
      <c r="A94" s="29">
        <v>73</v>
      </c>
      <c r="B94" s="30">
        <v>45065</v>
      </c>
      <c r="C94" s="31" t="s">
        <v>178</v>
      </c>
      <c r="D94" s="32" t="s">
        <v>179</v>
      </c>
      <c r="E94" s="33" t="s">
        <v>90</v>
      </c>
      <c r="F94" s="34">
        <v>45072.46875</v>
      </c>
      <c r="G94" s="34" t="s">
        <v>26</v>
      </c>
      <c r="H94" s="35" t="s">
        <v>31</v>
      </c>
      <c r="I94" s="36" t="s">
        <v>183</v>
      </c>
      <c r="J94" s="37">
        <v>1386</v>
      </c>
      <c r="K94" s="37">
        <v>58</v>
      </c>
      <c r="L94" s="37"/>
      <c r="M94" s="37"/>
      <c r="N94" s="37">
        <v>1444</v>
      </c>
      <c r="O94" s="33" t="s">
        <v>182</v>
      </c>
    </row>
    <row r="95" spans="1:15" outlineLevel="1" x14ac:dyDescent="0.25">
      <c r="A95" s="38"/>
      <c r="B95" s="39"/>
      <c r="C95" s="40" t="s">
        <v>184</v>
      </c>
      <c r="D95" s="41"/>
      <c r="E95" s="42"/>
      <c r="F95" s="43"/>
      <c r="G95" s="43"/>
      <c r="H95" s="44"/>
      <c r="I95" s="45"/>
      <c r="J95" s="46">
        <f>SUBTOTAL(9,J93:J94)</f>
        <v>2487</v>
      </c>
      <c r="K95" s="46">
        <f>SUBTOTAL(9,K93:K94)</f>
        <v>100.75999999999999</v>
      </c>
      <c r="L95" s="46">
        <f>SUBTOTAL(9,L93:L94)</f>
        <v>0</v>
      </c>
      <c r="M95" s="46">
        <f>SUBTOTAL(9,M93:M94)</f>
        <v>0</v>
      </c>
      <c r="N95" s="46">
        <f>SUBTOTAL(9,N93:N94)</f>
        <v>2587.7600000000002</v>
      </c>
      <c r="O95" s="42"/>
    </row>
    <row r="96" spans="1:15" ht="22.5" outlineLevel="2" x14ac:dyDescent="0.25">
      <c r="A96" s="29">
        <v>208</v>
      </c>
      <c r="B96" s="30">
        <v>45237</v>
      </c>
      <c r="C96" s="31" t="s">
        <v>534</v>
      </c>
      <c r="D96" s="32" t="s">
        <v>173</v>
      </c>
      <c r="E96" s="33" t="s">
        <v>532</v>
      </c>
      <c r="F96" s="34">
        <v>45242.434027777781</v>
      </c>
      <c r="G96" s="34">
        <v>45245.333333333336</v>
      </c>
      <c r="H96" s="35" t="s">
        <v>130</v>
      </c>
      <c r="I96" s="36" t="s">
        <v>535</v>
      </c>
      <c r="J96" s="37">
        <v>4921.18</v>
      </c>
      <c r="K96" s="37">
        <v>90.49</v>
      </c>
      <c r="L96" s="37"/>
      <c r="M96" s="37"/>
      <c r="N96" s="37">
        <v>5011.67</v>
      </c>
      <c r="O96" s="33" t="s">
        <v>512</v>
      </c>
    </row>
    <row r="97" spans="1:15" outlineLevel="1" x14ac:dyDescent="0.25">
      <c r="A97" s="38"/>
      <c r="B97" s="39"/>
      <c r="C97" s="40" t="s">
        <v>558</v>
      </c>
      <c r="D97" s="41"/>
      <c r="E97" s="42"/>
      <c r="F97" s="43"/>
      <c r="G97" s="43"/>
      <c r="H97" s="44"/>
      <c r="I97" s="45"/>
      <c r="J97" s="46">
        <f>SUBTOTAL(9,J96:J96)</f>
        <v>4921.18</v>
      </c>
      <c r="K97" s="46">
        <f>SUBTOTAL(9,K96:K96)</f>
        <v>90.49</v>
      </c>
      <c r="L97" s="46">
        <f>SUBTOTAL(9,L96:L96)</f>
        <v>0</v>
      </c>
      <c r="M97" s="46">
        <f>SUBTOTAL(9,M96:M96)</f>
        <v>0</v>
      </c>
      <c r="N97" s="46">
        <f>SUBTOTAL(9,N96:N96)</f>
        <v>5011.67</v>
      </c>
      <c r="O97" s="42"/>
    </row>
    <row r="98" spans="1:15" outlineLevel="2" x14ac:dyDescent="0.25">
      <c r="A98" s="29">
        <v>190</v>
      </c>
      <c r="B98" s="30">
        <v>45225</v>
      </c>
      <c r="C98" s="31" t="s">
        <v>185</v>
      </c>
      <c r="D98" s="32" t="s">
        <v>173</v>
      </c>
      <c r="E98" s="33" t="s">
        <v>186</v>
      </c>
      <c r="F98" s="34">
        <v>45241.173611111109</v>
      </c>
      <c r="G98" s="34" t="s">
        <v>26</v>
      </c>
      <c r="H98" s="35" t="s">
        <v>31</v>
      </c>
      <c r="I98" s="36" t="s">
        <v>187</v>
      </c>
      <c r="J98" s="37">
        <v>1969</v>
      </c>
      <c r="K98" s="37">
        <v>33.22</v>
      </c>
      <c r="L98" s="37"/>
      <c r="M98" s="37"/>
      <c r="N98" s="37">
        <v>2002.22</v>
      </c>
      <c r="O98" s="33" t="s">
        <v>188</v>
      </c>
    </row>
    <row r="99" spans="1:15" outlineLevel="2" x14ac:dyDescent="0.25">
      <c r="A99" s="29">
        <v>191</v>
      </c>
      <c r="B99" s="30">
        <v>45225</v>
      </c>
      <c r="C99" s="31" t="s">
        <v>185</v>
      </c>
      <c r="D99" s="32" t="s">
        <v>173</v>
      </c>
      <c r="E99" s="33" t="s">
        <v>189</v>
      </c>
      <c r="F99" s="34">
        <v>45244.868055555555</v>
      </c>
      <c r="G99" s="34" t="s">
        <v>26</v>
      </c>
      <c r="H99" s="35" t="s">
        <v>44</v>
      </c>
      <c r="I99" s="36" t="s">
        <v>190</v>
      </c>
      <c r="J99" s="37">
        <v>1972.11</v>
      </c>
      <c r="K99" s="37">
        <v>48.4</v>
      </c>
      <c r="L99" s="37"/>
      <c r="M99" s="37"/>
      <c r="N99" s="37">
        <v>2020.51</v>
      </c>
      <c r="O99" s="33" t="s">
        <v>188</v>
      </c>
    </row>
    <row r="100" spans="1:15" outlineLevel="1" x14ac:dyDescent="0.25">
      <c r="A100" s="38"/>
      <c r="B100" s="39"/>
      <c r="C100" s="40" t="s">
        <v>191</v>
      </c>
      <c r="D100" s="41"/>
      <c r="E100" s="42"/>
      <c r="F100" s="43"/>
      <c r="G100" s="43"/>
      <c r="H100" s="44"/>
      <c r="I100" s="45"/>
      <c r="J100" s="46">
        <f>SUBTOTAL(9,J98:J99)</f>
        <v>3941.1099999999997</v>
      </c>
      <c r="K100" s="46">
        <f>SUBTOTAL(9,K98:K99)</f>
        <v>81.62</v>
      </c>
      <c r="L100" s="46">
        <f>SUBTOTAL(9,L98:L99)</f>
        <v>0</v>
      </c>
      <c r="M100" s="46">
        <f>SUBTOTAL(9,M98:M99)</f>
        <v>0</v>
      </c>
      <c r="N100" s="46">
        <f>SUBTOTAL(9,N98:N99)</f>
        <v>4022.73</v>
      </c>
      <c r="O100" s="42"/>
    </row>
    <row r="101" spans="1:15" ht="24" outlineLevel="2" x14ac:dyDescent="0.25">
      <c r="A101" s="29">
        <v>80</v>
      </c>
      <c r="B101" s="30">
        <v>45077</v>
      </c>
      <c r="C101" s="31" t="s">
        <v>192</v>
      </c>
      <c r="D101" s="32" t="s">
        <v>173</v>
      </c>
      <c r="E101" s="33" t="s">
        <v>193</v>
      </c>
      <c r="F101" s="34">
        <v>45083.322916666664</v>
      </c>
      <c r="G101" s="34" t="s">
        <v>26</v>
      </c>
      <c r="H101" s="35" t="s">
        <v>31</v>
      </c>
      <c r="I101" s="36" t="s">
        <v>194</v>
      </c>
      <c r="J101" s="37">
        <v>2249.9</v>
      </c>
      <c r="K101" s="37">
        <v>29.63</v>
      </c>
      <c r="L101" s="37"/>
      <c r="M101" s="37"/>
      <c r="N101" s="37">
        <v>2279.5300000000002</v>
      </c>
      <c r="O101" s="33" t="s">
        <v>195</v>
      </c>
    </row>
    <row r="102" spans="1:15" ht="24" outlineLevel="2" x14ac:dyDescent="0.25">
      <c r="A102" s="29">
        <v>81</v>
      </c>
      <c r="B102" s="30">
        <v>45077</v>
      </c>
      <c r="C102" s="31" t="s">
        <v>192</v>
      </c>
      <c r="D102" s="32" t="s">
        <v>173</v>
      </c>
      <c r="E102" s="33" t="s">
        <v>196</v>
      </c>
      <c r="F102" s="34">
        <v>45084.465277777781</v>
      </c>
      <c r="G102" s="34" t="s">
        <v>26</v>
      </c>
      <c r="H102" s="35" t="s">
        <v>27</v>
      </c>
      <c r="I102" s="36" t="s">
        <v>197</v>
      </c>
      <c r="J102" s="37">
        <v>1411.9</v>
      </c>
      <c r="K102" s="37">
        <v>46.57</v>
      </c>
      <c r="L102" s="37"/>
      <c r="M102" s="37"/>
      <c r="N102" s="37">
        <v>1458.47</v>
      </c>
      <c r="O102" s="33" t="s">
        <v>195</v>
      </c>
    </row>
    <row r="103" spans="1:15" outlineLevel="1" x14ac:dyDescent="0.25">
      <c r="A103" s="38"/>
      <c r="B103" s="39"/>
      <c r="C103" s="40" t="s">
        <v>198</v>
      </c>
      <c r="D103" s="41"/>
      <c r="E103" s="42"/>
      <c r="F103" s="43"/>
      <c r="G103" s="43"/>
      <c r="H103" s="44"/>
      <c r="I103" s="45"/>
      <c r="J103" s="46">
        <f>SUBTOTAL(9,J101:J102)</f>
        <v>3661.8</v>
      </c>
      <c r="K103" s="46">
        <f>SUBTOTAL(9,K101:K102)</f>
        <v>76.2</v>
      </c>
      <c r="L103" s="46">
        <f>SUBTOTAL(9,L101:L102)</f>
        <v>0</v>
      </c>
      <c r="M103" s="46">
        <f>SUBTOTAL(9,M101:M102)</f>
        <v>0</v>
      </c>
      <c r="N103" s="46">
        <f>SUBTOTAL(9,N101:N102)</f>
        <v>3738</v>
      </c>
      <c r="O103" s="42"/>
    </row>
    <row r="104" spans="1:15" ht="33.75" outlineLevel="2" x14ac:dyDescent="0.25">
      <c r="A104" s="29">
        <v>126</v>
      </c>
      <c r="B104" s="30">
        <v>45139</v>
      </c>
      <c r="C104" s="31" t="s">
        <v>199</v>
      </c>
      <c r="D104" s="32" t="s">
        <v>179</v>
      </c>
      <c r="E104" s="33" t="s">
        <v>36</v>
      </c>
      <c r="F104" s="34">
        <v>45159.472222222219</v>
      </c>
      <c r="G104" s="34" t="s">
        <v>26</v>
      </c>
      <c r="H104" s="35" t="s">
        <v>27</v>
      </c>
      <c r="I104" s="36" t="s">
        <v>200</v>
      </c>
      <c r="J104" s="37">
        <v>1018.6</v>
      </c>
      <c r="K104" s="37">
        <v>46.57</v>
      </c>
      <c r="L104" s="37"/>
      <c r="M104" s="37"/>
      <c r="N104" s="37">
        <v>1065.17</v>
      </c>
      <c r="O104" s="33" t="s">
        <v>201</v>
      </c>
    </row>
    <row r="105" spans="1:15" ht="33.75" outlineLevel="2" x14ac:dyDescent="0.25">
      <c r="A105" s="29">
        <v>127</v>
      </c>
      <c r="B105" s="30">
        <v>45140</v>
      </c>
      <c r="C105" s="31" t="s">
        <v>199</v>
      </c>
      <c r="D105" s="32" t="s">
        <v>179</v>
      </c>
      <c r="E105" s="33" t="s">
        <v>39</v>
      </c>
      <c r="F105" s="34">
        <v>45164.503472222219</v>
      </c>
      <c r="G105" s="34" t="s">
        <v>26</v>
      </c>
      <c r="H105" s="35" t="s">
        <v>31</v>
      </c>
      <c r="I105" s="36" t="s">
        <v>202</v>
      </c>
      <c r="J105" s="37">
        <v>1466.3</v>
      </c>
      <c r="K105" s="37">
        <v>48.71</v>
      </c>
      <c r="L105" s="37"/>
      <c r="M105" s="37"/>
      <c r="N105" s="37">
        <v>1515.01</v>
      </c>
      <c r="O105" s="33" t="s">
        <v>201</v>
      </c>
    </row>
    <row r="106" spans="1:15" outlineLevel="1" x14ac:dyDescent="0.25">
      <c r="A106" s="38"/>
      <c r="B106" s="39"/>
      <c r="C106" s="40" t="s">
        <v>203</v>
      </c>
      <c r="D106" s="41"/>
      <c r="E106" s="42"/>
      <c r="F106" s="43"/>
      <c r="G106" s="43"/>
      <c r="H106" s="44"/>
      <c r="I106" s="45"/>
      <c r="J106" s="46">
        <f>SUBTOTAL(9,J104:J105)</f>
        <v>2484.9</v>
      </c>
      <c r="K106" s="46">
        <f>SUBTOTAL(9,K104:K105)</f>
        <v>95.28</v>
      </c>
      <c r="L106" s="46">
        <f>SUBTOTAL(9,L104:L105)</f>
        <v>0</v>
      </c>
      <c r="M106" s="46">
        <f>SUBTOTAL(9,M104:M105)</f>
        <v>0</v>
      </c>
      <c r="N106" s="46">
        <f>SUBTOTAL(9,N104:N105)</f>
        <v>2580.1800000000003</v>
      </c>
      <c r="O106" s="42"/>
    </row>
    <row r="107" spans="1:15" ht="33.75" outlineLevel="2" x14ac:dyDescent="0.25">
      <c r="A107" s="29">
        <v>71</v>
      </c>
      <c r="B107" s="30">
        <v>45065</v>
      </c>
      <c r="C107" s="31" t="s">
        <v>204</v>
      </c>
      <c r="D107" s="32" t="s">
        <v>173</v>
      </c>
      <c r="E107" s="33" t="s">
        <v>205</v>
      </c>
      <c r="F107" s="34">
        <v>45089.378472222219</v>
      </c>
      <c r="G107" s="34">
        <v>45092.493055555555</v>
      </c>
      <c r="H107" s="35" t="s">
        <v>27</v>
      </c>
      <c r="I107" s="36" t="s">
        <v>206</v>
      </c>
      <c r="J107" s="37">
        <v>965.8</v>
      </c>
      <c r="K107" s="37">
        <v>88.86</v>
      </c>
      <c r="L107" s="37"/>
      <c r="M107" s="37"/>
      <c r="N107" s="37">
        <v>1054.6599999999999</v>
      </c>
      <c r="O107" s="33" t="s">
        <v>207</v>
      </c>
    </row>
    <row r="108" spans="1:15" ht="24" outlineLevel="2" x14ac:dyDescent="0.25">
      <c r="A108" s="29">
        <v>192</v>
      </c>
      <c r="B108" s="30">
        <v>45226</v>
      </c>
      <c r="C108" s="31" t="s">
        <v>204</v>
      </c>
      <c r="D108" s="32" t="s">
        <v>173</v>
      </c>
      <c r="E108" s="33" t="s">
        <v>208</v>
      </c>
      <c r="F108" s="34">
        <v>45242.333333333336</v>
      </c>
      <c r="G108" s="34" t="s">
        <v>26</v>
      </c>
      <c r="H108" s="35" t="s">
        <v>31</v>
      </c>
      <c r="I108" s="36" t="s">
        <v>209</v>
      </c>
      <c r="J108" s="37">
        <v>1069.2</v>
      </c>
      <c r="K108" s="37">
        <v>30.4</v>
      </c>
      <c r="L108" s="37"/>
      <c r="M108" s="37"/>
      <c r="N108" s="37">
        <v>1099.6000000000001</v>
      </c>
      <c r="O108" s="33" t="s">
        <v>210</v>
      </c>
    </row>
    <row r="109" spans="1:15" ht="24" outlineLevel="2" x14ac:dyDescent="0.25">
      <c r="A109" s="29">
        <v>193</v>
      </c>
      <c r="B109" s="30">
        <v>45226</v>
      </c>
      <c r="C109" s="31" t="s">
        <v>204</v>
      </c>
      <c r="D109" s="32" t="s">
        <v>173</v>
      </c>
      <c r="E109" s="33" t="s">
        <v>211</v>
      </c>
      <c r="F109" s="34">
        <v>45245.347222222219</v>
      </c>
      <c r="G109" s="34" t="s">
        <v>26</v>
      </c>
      <c r="H109" s="35" t="s">
        <v>27</v>
      </c>
      <c r="I109" s="36" t="s">
        <v>212</v>
      </c>
      <c r="J109" s="37">
        <v>1099.8900000000001</v>
      </c>
      <c r="K109" s="37">
        <v>48.4</v>
      </c>
      <c r="L109" s="37"/>
      <c r="M109" s="37"/>
      <c r="N109" s="37">
        <v>1148.2900000000002</v>
      </c>
      <c r="O109" s="33" t="s">
        <v>210</v>
      </c>
    </row>
    <row r="110" spans="1:15" outlineLevel="1" x14ac:dyDescent="0.25">
      <c r="A110" s="38"/>
      <c r="B110" s="39"/>
      <c r="C110" s="40" t="s">
        <v>213</v>
      </c>
      <c r="D110" s="41"/>
      <c r="E110" s="42"/>
      <c r="F110" s="43"/>
      <c r="G110" s="43"/>
      <c r="H110" s="44"/>
      <c r="I110" s="45"/>
      <c r="J110" s="46">
        <f>SUBTOTAL(9,J107:J109)</f>
        <v>3134.8900000000003</v>
      </c>
      <c r="K110" s="46">
        <f>SUBTOTAL(9,K107:K109)</f>
        <v>167.66</v>
      </c>
      <c r="L110" s="46">
        <f>SUBTOTAL(9,L107:L109)</f>
        <v>0</v>
      </c>
      <c r="M110" s="46">
        <f>SUBTOTAL(9,M107:M109)</f>
        <v>0</v>
      </c>
      <c r="N110" s="46">
        <f>SUBTOTAL(9,N107:N109)</f>
        <v>3302.55</v>
      </c>
      <c r="O110" s="42"/>
    </row>
    <row r="111" spans="1:15" ht="24" outlineLevel="2" x14ac:dyDescent="0.25">
      <c r="A111" s="29">
        <v>210</v>
      </c>
      <c r="B111" s="30">
        <v>45237</v>
      </c>
      <c r="C111" s="31" t="s">
        <v>538</v>
      </c>
      <c r="D111" s="32" t="s">
        <v>173</v>
      </c>
      <c r="E111" s="33" t="s">
        <v>174</v>
      </c>
      <c r="F111" s="34">
        <v>45243.302083333336</v>
      </c>
      <c r="G111" s="34">
        <v>45243.809027777781</v>
      </c>
      <c r="H111" s="35" t="s">
        <v>27</v>
      </c>
      <c r="I111" s="36" t="s">
        <v>539</v>
      </c>
      <c r="J111" s="37">
        <v>3851.98</v>
      </c>
      <c r="K111" s="37">
        <v>100.38</v>
      </c>
      <c r="L111" s="37"/>
      <c r="M111" s="37"/>
      <c r="N111" s="37">
        <v>3952.36</v>
      </c>
      <c r="O111" s="33" t="s">
        <v>512</v>
      </c>
    </row>
    <row r="112" spans="1:15" outlineLevel="1" x14ac:dyDescent="0.25">
      <c r="A112" s="38"/>
      <c r="B112" s="39"/>
      <c r="C112" s="40" t="s">
        <v>559</v>
      </c>
      <c r="D112" s="41"/>
      <c r="E112" s="42"/>
      <c r="F112" s="43"/>
      <c r="G112" s="43"/>
      <c r="H112" s="44"/>
      <c r="I112" s="45"/>
      <c r="J112" s="46">
        <f>SUBTOTAL(9,J111:J111)</f>
        <v>3851.98</v>
      </c>
      <c r="K112" s="46">
        <f>SUBTOTAL(9,K111:K111)</f>
        <v>100.38</v>
      </c>
      <c r="L112" s="46">
        <f>SUBTOTAL(9,L111:L111)</f>
        <v>0</v>
      </c>
      <c r="M112" s="46">
        <f>SUBTOTAL(9,M111:M111)</f>
        <v>0</v>
      </c>
      <c r="N112" s="46">
        <f>SUBTOTAL(9,N111:N111)</f>
        <v>3952.36</v>
      </c>
      <c r="O112" s="42"/>
    </row>
    <row r="113" spans="1:15" ht="22.5" outlineLevel="2" x14ac:dyDescent="0.25">
      <c r="A113" s="29">
        <v>176</v>
      </c>
      <c r="B113" s="30">
        <v>45215</v>
      </c>
      <c r="C113" s="31" t="s">
        <v>214</v>
      </c>
      <c r="D113" s="32" t="s">
        <v>173</v>
      </c>
      <c r="E113" s="33" t="s">
        <v>215</v>
      </c>
      <c r="F113" s="34">
        <v>45225.600694444445</v>
      </c>
      <c r="G113" s="34" t="s">
        <v>26</v>
      </c>
      <c r="H113" s="35" t="s">
        <v>31</v>
      </c>
      <c r="I113" s="36" t="s">
        <v>216</v>
      </c>
      <c r="J113" s="37">
        <v>2068.9899999999998</v>
      </c>
      <c r="K113" s="37">
        <v>42.29</v>
      </c>
      <c r="L113" s="37"/>
      <c r="M113" s="37"/>
      <c r="N113" s="37">
        <v>2111.2799999999997</v>
      </c>
      <c r="O113" s="33" t="s">
        <v>217</v>
      </c>
    </row>
    <row r="114" spans="1:15" ht="22.5" outlineLevel="2" x14ac:dyDescent="0.25">
      <c r="A114" s="29">
        <v>177</v>
      </c>
      <c r="B114" s="30">
        <v>45215</v>
      </c>
      <c r="C114" s="31" t="s">
        <v>214</v>
      </c>
      <c r="D114" s="32" t="s">
        <v>173</v>
      </c>
      <c r="E114" s="33" t="s">
        <v>218</v>
      </c>
      <c r="F114" s="34">
        <v>45227.472222222219</v>
      </c>
      <c r="G114" s="34" t="s">
        <v>26</v>
      </c>
      <c r="H114" s="35" t="s">
        <v>27</v>
      </c>
      <c r="I114" s="36" t="s">
        <v>219</v>
      </c>
      <c r="J114" s="37">
        <v>868.89</v>
      </c>
      <c r="K114" s="37">
        <v>48.4</v>
      </c>
      <c r="L114" s="37"/>
      <c r="M114" s="37"/>
      <c r="N114" s="37">
        <v>917.29</v>
      </c>
      <c r="O114" s="33" t="s">
        <v>217</v>
      </c>
    </row>
    <row r="115" spans="1:15" outlineLevel="1" x14ac:dyDescent="0.25">
      <c r="A115" s="38"/>
      <c r="B115" s="39"/>
      <c r="C115" s="40" t="s">
        <v>220</v>
      </c>
      <c r="D115" s="41"/>
      <c r="E115" s="42"/>
      <c r="F115" s="43"/>
      <c r="G115" s="43"/>
      <c r="H115" s="44"/>
      <c r="I115" s="45"/>
      <c r="J115" s="46">
        <f>SUBTOTAL(9,J113:J114)</f>
        <v>2937.8799999999997</v>
      </c>
      <c r="K115" s="46">
        <f>SUBTOTAL(9,K113:K114)</f>
        <v>90.69</v>
      </c>
      <c r="L115" s="46">
        <f>SUBTOTAL(9,L113:L114)</f>
        <v>0</v>
      </c>
      <c r="M115" s="46">
        <f>SUBTOTAL(9,M113:M114)</f>
        <v>0</v>
      </c>
      <c r="N115" s="46">
        <f>SUBTOTAL(9,N113:N114)</f>
        <v>3028.5699999999997</v>
      </c>
      <c r="O115" s="42"/>
    </row>
    <row r="116" spans="1:15" ht="33.75" outlineLevel="2" x14ac:dyDescent="0.25">
      <c r="A116" s="29">
        <v>13</v>
      </c>
      <c r="B116" s="30">
        <v>44951</v>
      </c>
      <c r="C116" s="31" t="s">
        <v>221</v>
      </c>
      <c r="D116" s="32" t="s">
        <v>179</v>
      </c>
      <c r="E116" s="33" t="s">
        <v>222</v>
      </c>
      <c r="F116" s="34">
        <v>44963.215277777781</v>
      </c>
      <c r="G116" s="34">
        <v>44966.635416666664</v>
      </c>
      <c r="H116" s="35" t="s">
        <v>31</v>
      </c>
      <c r="I116" s="36" t="s">
        <v>223</v>
      </c>
      <c r="J116" s="37">
        <v>4744</v>
      </c>
      <c r="K116" s="37">
        <v>86.5</v>
      </c>
      <c r="L116" s="37"/>
      <c r="M116" s="37"/>
      <c r="N116" s="37">
        <v>4830.5</v>
      </c>
      <c r="O116" s="33" t="s">
        <v>224</v>
      </c>
    </row>
    <row r="117" spans="1:15" ht="22.5" outlineLevel="2" x14ac:dyDescent="0.25">
      <c r="A117" s="29">
        <v>70</v>
      </c>
      <c r="B117" s="30">
        <v>45061</v>
      </c>
      <c r="C117" s="31" t="s">
        <v>221</v>
      </c>
      <c r="D117" s="32" t="s">
        <v>179</v>
      </c>
      <c r="E117" s="33" t="s">
        <v>25</v>
      </c>
      <c r="F117" s="34">
        <v>45062.21875</v>
      </c>
      <c r="G117" s="34" t="s">
        <v>26</v>
      </c>
      <c r="H117" s="35" t="s">
        <v>31</v>
      </c>
      <c r="I117" s="36" t="s">
        <v>225</v>
      </c>
      <c r="J117" s="37">
        <v>1936.9</v>
      </c>
      <c r="K117" s="37">
        <v>46.57</v>
      </c>
      <c r="L117" s="37"/>
      <c r="M117" s="37"/>
      <c r="N117" s="37">
        <v>1983.47</v>
      </c>
      <c r="O117" s="33" t="s">
        <v>226</v>
      </c>
    </row>
    <row r="118" spans="1:15" outlineLevel="1" x14ac:dyDescent="0.25">
      <c r="A118" s="38"/>
      <c r="B118" s="39"/>
      <c r="C118" s="40" t="s">
        <v>227</v>
      </c>
      <c r="D118" s="41"/>
      <c r="E118" s="42"/>
      <c r="F118" s="43"/>
      <c r="G118" s="43"/>
      <c r="H118" s="44"/>
      <c r="I118" s="45"/>
      <c r="J118" s="46">
        <f>SUBTOTAL(9,J116:J117)</f>
        <v>6680.9</v>
      </c>
      <c r="K118" s="46">
        <f>SUBTOTAL(9,K116:K117)</f>
        <v>133.07</v>
      </c>
      <c r="L118" s="46">
        <f>SUBTOTAL(9,L116:L117)</f>
        <v>0</v>
      </c>
      <c r="M118" s="46">
        <f>SUBTOTAL(9,M116:M117)</f>
        <v>0</v>
      </c>
      <c r="N118" s="46">
        <f>SUBTOTAL(9,N116:N117)</f>
        <v>6813.97</v>
      </c>
      <c r="O118" s="42"/>
    </row>
    <row r="119" spans="1:15" ht="24" outlineLevel="2" x14ac:dyDescent="0.25">
      <c r="A119" s="29">
        <v>93</v>
      </c>
      <c r="B119" s="30">
        <v>45093</v>
      </c>
      <c r="C119" s="31" t="s">
        <v>228</v>
      </c>
      <c r="D119" s="32" t="s">
        <v>173</v>
      </c>
      <c r="E119" s="33" t="s">
        <v>229</v>
      </c>
      <c r="F119" s="34">
        <v>45104.381944444445</v>
      </c>
      <c r="G119" s="34">
        <v>45105.465277777781</v>
      </c>
      <c r="H119" s="35" t="s">
        <v>27</v>
      </c>
      <c r="I119" s="36" t="s">
        <v>230</v>
      </c>
      <c r="J119" s="37">
        <v>2335.8000000000002</v>
      </c>
      <c r="K119" s="37">
        <v>76.2</v>
      </c>
      <c r="L119" s="37"/>
      <c r="M119" s="37"/>
      <c r="N119" s="37">
        <v>2412</v>
      </c>
      <c r="O119" s="33" t="s">
        <v>231</v>
      </c>
    </row>
    <row r="120" spans="1:15" outlineLevel="1" x14ac:dyDescent="0.25">
      <c r="A120" s="38"/>
      <c r="B120" s="39"/>
      <c r="C120" s="40" t="s">
        <v>232</v>
      </c>
      <c r="D120" s="41"/>
      <c r="E120" s="42"/>
      <c r="F120" s="43"/>
      <c r="G120" s="43"/>
      <c r="H120" s="44"/>
      <c r="I120" s="45"/>
      <c r="J120" s="46">
        <f>SUBTOTAL(9,J119:J119)</f>
        <v>2335.8000000000002</v>
      </c>
      <c r="K120" s="46">
        <f>SUBTOTAL(9,K119:K119)</f>
        <v>76.2</v>
      </c>
      <c r="L120" s="46">
        <f>SUBTOTAL(9,L119:L119)</f>
        <v>0</v>
      </c>
      <c r="M120" s="46">
        <f>SUBTOTAL(9,M119:M119)</f>
        <v>0</v>
      </c>
      <c r="N120" s="46">
        <f>SUBTOTAL(9,N119:N119)</f>
        <v>2412</v>
      </c>
      <c r="O120" s="42"/>
    </row>
    <row r="121" spans="1:15" ht="22.5" outlineLevel="2" x14ac:dyDescent="0.25">
      <c r="A121" s="29">
        <v>202</v>
      </c>
      <c r="B121" s="30">
        <v>45236</v>
      </c>
      <c r="C121" s="31" t="s">
        <v>523</v>
      </c>
      <c r="D121" s="32" t="s">
        <v>173</v>
      </c>
      <c r="E121" s="33" t="s">
        <v>104</v>
      </c>
      <c r="F121" s="34">
        <v>45242.732638888891</v>
      </c>
      <c r="G121" s="34">
        <v>45244.652777777781</v>
      </c>
      <c r="H121" s="35" t="s">
        <v>44</v>
      </c>
      <c r="I121" s="36" t="s">
        <v>524</v>
      </c>
      <c r="J121" s="37">
        <v>1915.33</v>
      </c>
      <c r="K121" s="37">
        <v>91.34</v>
      </c>
      <c r="L121" s="37"/>
      <c r="M121" s="37"/>
      <c r="N121" s="37">
        <v>2006.6699999999998</v>
      </c>
      <c r="O121" s="33" t="s">
        <v>512</v>
      </c>
    </row>
    <row r="122" spans="1:15" outlineLevel="1" x14ac:dyDescent="0.25">
      <c r="A122" s="38"/>
      <c r="B122" s="39"/>
      <c r="C122" s="40" t="s">
        <v>560</v>
      </c>
      <c r="D122" s="41"/>
      <c r="E122" s="42"/>
      <c r="F122" s="43"/>
      <c r="G122" s="43"/>
      <c r="H122" s="44"/>
      <c r="I122" s="45"/>
      <c r="J122" s="46">
        <f>SUBTOTAL(9,J121:J121)</f>
        <v>1915.33</v>
      </c>
      <c r="K122" s="46">
        <f>SUBTOTAL(9,K121:K121)</f>
        <v>91.34</v>
      </c>
      <c r="L122" s="46">
        <f>SUBTOTAL(9,L121:L121)</f>
        <v>0</v>
      </c>
      <c r="M122" s="46">
        <f>SUBTOTAL(9,M121:M121)</f>
        <v>0</v>
      </c>
      <c r="N122" s="46">
        <f>SUBTOTAL(9,N121:N121)</f>
        <v>2006.6699999999998</v>
      </c>
      <c r="O122" s="42"/>
    </row>
    <row r="123" spans="1:15" ht="33.75" outlineLevel="2" x14ac:dyDescent="0.25">
      <c r="A123" s="29">
        <v>84</v>
      </c>
      <c r="B123" s="30">
        <v>45082</v>
      </c>
      <c r="C123" s="31" t="s">
        <v>233</v>
      </c>
      <c r="D123" s="32" t="s">
        <v>173</v>
      </c>
      <c r="E123" s="33" t="s">
        <v>234</v>
      </c>
      <c r="F123" s="34">
        <v>45112.666666666664</v>
      </c>
      <c r="G123" s="34">
        <v>45114.295138888891</v>
      </c>
      <c r="H123" s="35" t="s">
        <v>27</v>
      </c>
      <c r="I123" s="36" t="s">
        <v>235</v>
      </c>
      <c r="J123" s="37">
        <v>737.8</v>
      </c>
      <c r="K123" s="37">
        <v>76.97</v>
      </c>
      <c r="L123" s="37"/>
      <c r="M123" s="37"/>
      <c r="N123" s="37">
        <v>814.77</v>
      </c>
      <c r="O123" s="33" t="s">
        <v>236</v>
      </c>
    </row>
    <row r="124" spans="1:15" outlineLevel="1" x14ac:dyDescent="0.25">
      <c r="A124" s="38"/>
      <c r="B124" s="39"/>
      <c r="C124" s="40" t="s">
        <v>237</v>
      </c>
      <c r="D124" s="41"/>
      <c r="E124" s="42"/>
      <c r="F124" s="43"/>
      <c r="G124" s="43"/>
      <c r="H124" s="44"/>
      <c r="I124" s="45"/>
      <c r="J124" s="46">
        <f>SUBTOTAL(9,J123:J123)</f>
        <v>737.8</v>
      </c>
      <c r="K124" s="46">
        <f>SUBTOTAL(9,K123:K123)</f>
        <v>76.97</v>
      </c>
      <c r="L124" s="46">
        <f>SUBTOTAL(9,L123:L123)</f>
        <v>0</v>
      </c>
      <c r="M124" s="46">
        <f>SUBTOTAL(9,M123:M123)</f>
        <v>0</v>
      </c>
      <c r="N124" s="46">
        <f>SUBTOTAL(9,N123:N123)</f>
        <v>814.77</v>
      </c>
      <c r="O124" s="42"/>
    </row>
    <row r="125" spans="1:15" ht="24" outlineLevel="2" x14ac:dyDescent="0.25">
      <c r="A125" s="29">
        <v>27</v>
      </c>
      <c r="B125" s="30">
        <v>44980</v>
      </c>
      <c r="C125" s="31" t="s">
        <v>238</v>
      </c>
      <c r="D125" s="32" t="s">
        <v>179</v>
      </c>
      <c r="E125" s="33" t="s">
        <v>239</v>
      </c>
      <c r="F125" s="34">
        <v>44999.486111111109</v>
      </c>
      <c r="G125" s="34">
        <v>45002.322916666664</v>
      </c>
      <c r="H125" s="35" t="s">
        <v>31</v>
      </c>
      <c r="I125" s="36" t="s">
        <v>240</v>
      </c>
      <c r="J125" s="37">
        <v>944.29</v>
      </c>
      <c r="K125" s="37">
        <v>82.51</v>
      </c>
      <c r="L125" s="37"/>
      <c r="M125" s="37"/>
      <c r="N125" s="37">
        <v>1026.8</v>
      </c>
      <c r="O125" s="33" t="s">
        <v>132</v>
      </c>
    </row>
    <row r="126" spans="1:15" ht="33.75" outlineLevel="2" x14ac:dyDescent="0.25">
      <c r="A126" s="29">
        <v>64</v>
      </c>
      <c r="B126" s="30">
        <v>45054</v>
      </c>
      <c r="C126" s="31" t="s">
        <v>238</v>
      </c>
      <c r="D126" s="32" t="s">
        <v>179</v>
      </c>
      <c r="E126" s="33" t="s">
        <v>241</v>
      </c>
      <c r="F126" s="34">
        <v>45074.427083333336</v>
      </c>
      <c r="G126" s="34" t="s">
        <v>26</v>
      </c>
      <c r="H126" s="35" t="s">
        <v>31</v>
      </c>
      <c r="I126" s="36" t="s">
        <v>242</v>
      </c>
      <c r="J126" s="37">
        <v>739</v>
      </c>
      <c r="K126" s="37">
        <v>45.6</v>
      </c>
      <c r="L126" s="37"/>
      <c r="M126" s="37"/>
      <c r="N126" s="37">
        <v>784.6</v>
      </c>
      <c r="O126" s="33" t="s">
        <v>243</v>
      </c>
    </row>
    <row r="127" spans="1:15" ht="33.75" outlineLevel="2" x14ac:dyDescent="0.25">
      <c r="A127" s="29">
        <v>65</v>
      </c>
      <c r="B127" s="30">
        <v>45054</v>
      </c>
      <c r="C127" s="31" t="s">
        <v>238</v>
      </c>
      <c r="D127" s="32" t="s">
        <v>179</v>
      </c>
      <c r="E127" s="33" t="s">
        <v>244</v>
      </c>
      <c r="F127" s="34">
        <v>45079.527777777781</v>
      </c>
      <c r="G127" s="34" t="s">
        <v>26</v>
      </c>
      <c r="H127" s="35" t="s">
        <v>27</v>
      </c>
      <c r="I127" s="36" t="s">
        <v>245</v>
      </c>
      <c r="J127" s="37">
        <v>874.9</v>
      </c>
      <c r="K127" s="37">
        <v>34.619999999999997</v>
      </c>
      <c r="L127" s="37"/>
      <c r="M127" s="37"/>
      <c r="N127" s="37">
        <v>909.52</v>
      </c>
      <c r="O127" s="33" t="s">
        <v>243</v>
      </c>
    </row>
    <row r="128" spans="1:15" ht="24" outlineLevel="2" x14ac:dyDescent="0.25">
      <c r="A128" s="29">
        <v>103</v>
      </c>
      <c r="B128" s="30">
        <v>45119</v>
      </c>
      <c r="C128" s="31" t="s">
        <v>238</v>
      </c>
      <c r="D128" s="32" t="s">
        <v>179</v>
      </c>
      <c r="E128" s="33" t="s">
        <v>246</v>
      </c>
      <c r="F128" s="34">
        <v>45151.270833333336</v>
      </c>
      <c r="G128" s="34" t="s">
        <v>26</v>
      </c>
      <c r="H128" s="35" t="s">
        <v>27</v>
      </c>
      <c r="I128" s="36" t="s">
        <v>247</v>
      </c>
      <c r="J128" s="37">
        <v>660.99</v>
      </c>
      <c r="K128" s="37">
        <v>45.6</v>
      </c>
      <c r="L128" s="37"/>
      <c r="M128" s="37"/>
      <c r="N128" s="37">
        <v>706.59</v>
      </c>
      <c r="O128" s="33" t="s">
        <v>248</v>
      </c>
    </row>
    <row r="129" spans="1:15" ht="24" outlineLevel="2" x14ac:dyDescent="0.25">
      <c r="A129" s="29">
        <v>104</v>
      </c>
      <c r="B129" s="30">
        <v>45119</v>
      </c>
      <c r="C129" s="31" t="s">
        <v>238</v>
      </c>
      <c r="D129" s="32" t="s">
        <v>179</v>
      </c>
      <c r="E129" s="33" t="s">
        <v>249</v>
      </c>
      <c r="F129" s="34">
        <v>45155.649305555555</v>
      </c>
      <c r="G129" s="34" t="s">
        <v>26</v>
      </c>
      <c r="H129" s="35" t="s">
        <v>44</v>
      </c>
      <c r="I129" s="36" t="s">
        <v>250</v>
      </c>
      <c r="J129" s="37">
        <v>708</v>
      </c>
      <c r="K129" s="37">
        <v>28.37</v>
      </c>
      <c r="L129" s="37"/>
      <c r="M129" s="37"/>
      <c r="N129" s="37">
        <v>736.37</v>
      </c>
      <c r="O129" s="33" t="s">
        <v>248</v>
      </c>
    </row>
    <row r="130" spans="1:15" ht="24" outlineLevel="2" x14ac:dyDescent="0.25">
      <c r="A130" s="29">
        <v>156</v>
      </c>
      <c r="B130" s="30">
        <v>45190</v>
      </c>
      <c r="C130" s="31" t="s">
        <v>238</v>
      </c>
      <c r="D130" s="32" t="s">
        <v>179</v>
      </c>
      <c r="E130" s="33" t="s">
        <v>251</v>
      </c>
      <c r="F130" s="34">
        <v>45237.496527777781</v>
      </c>
      <c r="G130" s="34">
        <v>45241.295138888891</v>
      </c>
      <c r="H130" s="35" t="s">
        <v>27</v>
      </c>
      <c r="I130" s="36" t="s">
        <v>252</v>
      </c>
      <c r="J130" s="37">
        <v>1329.68</v>
      </c>
      <c r="K130" s="37">
        <v>75.11</v>
      </c>
      <c r="L130" s="37"/>
      <c r="M130" s="37"/>
      <c r="N130" s="37">
        <v>1404.79</v>
      </c>
      <c r="O130" s="33" t="s">
        <v>253</v>
      </c>
    </row>
    <row r="131" spans="1:15" ht="24" outlineLevel="2" x14ac:dyDescent="0.25">
      <c r="A131" s="29">
        <v>170</v>
      </c>
      <c r="B131" s="30">
        <v>45201</v>
      </c>
      <c r="C131" s="31" t="s">
        <v>238</v>
      </c>
      <c r="D131" s="32" t="s">
        <v>179</v>
      </c>
      <c r="E131" s="33" t="s">
        <v>123</v>
      </c>
      <c r="F131" s="34">
        <v>45224.583333333336</v>
      </c>
      <c r="G131" s="34">
        <v>45224.628472222219</v>
      </c>
      <c r="H131" s="35" t="s">
        <v>113</v>
      </c>
      <c r="I131" s="36" t="s">
        <v>254</v>
      </c>
      <c r="J131" s="37">
        <v>819.78</v>
      </c>
      <c r="K131" s="37">
        <v>81.349999999999994</v>
      </c>
      <c r="L131" s="37"/>
      <c r="M131" s="37"/>
      <c r="N131" s="37">
        <v>901.13</v>
      </c>
      <c r="O131" s="33" t="s">
        <v>167</v>
      </c>
    </row>
    <row r="132" spans="1:15" ht="24" outlineLevel="2" x14ac:dyDescent="0.25">
      <c r="A132" s="29">
        <v>198</v>
      </c>
      <c r="B132" s="30">
        <v>45233</v>
      </c>
      <c r="C132" s="31" t="s">
        <v>238</v>
      </c>
      <c r="D132" s="32" t="s">
        <v>179</v>
      </c>
      <c r="E132" s="33" t="s">
        <v>81</v>
      </c>
      <c r="F132" s="34">
        <v>45245.677083333336</v>
      </c>
      <c r="G132" s="34">
        <v>45248.59375</v>
      </c>
      <c r="H132" s="35" t="s">
        <v>44</v>
      </c>
      <c r="I132" s="36" t="s">
        <v>514</v>
      </c>
      <c r="J132" s="37">
        <v>1342</v>
      </c>
      <c r="K132" s="37">
        <v>92.05</v>
      </c>
      <c r="L132" s="37"/>
      <c r="M132" s="37"/>
      <c r="N132" s="37">
        <v>1434.05</v>
      </c>
      <c r="O132" s="33" t="s">
        <v>515</v>
      </c>
    </row>
    <row r="133" spans="1:15" outlineLevel="1" x14ac:dyDescent="0.25">
      <c r="A133" s="38"/>
      <c r="B133" s="39"/>
      <c r="C133" s="40" t="s">
        <v>255</v>
      </c>
      <c r="D133" s="41"/>
      <c r="E133" s="42"/>
      <c r="F133" s="43"/>
      <c r="G133" s="43"/>
      <c r="H133" s="44"/>
      <c r="I133" s="45"/>
      <c r="J133" s="46">
        <f>SUBTOTAL(9,J125:J132)</f>
        <v>7418.64</v>
      </c>
      <c r="K133" s="46">
        <f>SUBTOTAL(9,K125:K132)</f>
        <v>485.21</v>
      </c>
      <c r="L133" s="46">
        <f>SUBTOTAL(9,L125:L132)</f>
        <v>0</v>
      </c>
      <c r="M133" s="46">
        <f>SUBTOTAL(9,M125:M132)</f>
        <v>0</v>
      </c>
      <c r="N133" s="46">
        <f>SUBTOTAL(9,N125:N132)</f>
        <v>7903.85</v>
      </c>
      <c r="O133" s="42"/>
    </row>
    <row r="134" spans="1:15" ht="22.5" outlineLevel="2" x14ac:dyDescent="0.25">
      <c r="A134" s="29">
        <v>203</v>
      </c>
      <c r="B134" s="30">
        <v>45236</v>
      </c>
      <c r="C134" s="31" t="s">
        <v>525</v>
      </c>
      <c r="D134" s="32" t="s">
        <v>173</v>
      </c>
      <c r="E134" s="33" t="s">
        <v>104</v>
      </c>
      <c r="F134" s="34">
        <v>45242.732638888891</v>
      </c>
      <c r="G134" s="34">
        <v>45244.652777777781</v>
      </c>
      <c r="H134" s="35" t="s">
        <v>44</v>
      </c>
      <c r="I134" s="36" t="s">
        <v>524</v>
      </c>
      <c r="J134" s="37">
        <v>1915.33</v>
      </c>
      <c r="K134" s="37">
        <v>91.34</v>
      </c>
      <c r="L134" s="37"/>
      <c r="M134" s="37"/>
      <c r="N134" s="37">
        <v>2006.6699999999998</v>
      </c>
      <c r="O134" s="33" t="s">
        <v>512</v>
      </c>
    </row>
    <row r="135" spans="1:15" outlineLevel="1" x14ac:dyDescent="0.25">
      <c r="A135" s="38"/>
      <c r="B135" s="39"/>
      <c r="C135" s="40" t="s">
        <v>561</v>
      </c>
      <c r="D135" s="41"/>
      <c r="E135" s="42"/>
      <c r="F135" s="43"/>
      <c r="G135" s="43"/>
      <c r="H135" s="44"/>
      <c r="I135" s="45"/>
      <c r="J135" s="46">
        <f>SUBTOTAL(9,J134:J134)</f>
        <v>1915.33</v>
      </c>
      <c r="K135" s="46">
        <f>SUBTOTAL(9,K134:K134)</f>
        <v>91.34</v>
      </c>
      <c r="L135" s="46">
        <f>SUBTOTAL(9,L134:L134)</f>
        <v>0</v>
      </c>
      <c r="M135" s="46">
        <f>SUBTOTAL(9,M134:M134)</f>
        <v>0</v>
      </c>
      <c r="N135" s="46">
        <f>SUBTOTAL(9,N134:N134)</f>
        <v>2006.6699999999998</v>
      </c>
      <c r="O135" s="42"/>
    </row>
    <row r="136" spans="1:15" ht="24" outlineLevel="2" x14ac:dyDescent="0.25">
      <c r="A136" s="29">
        <v>199</v>
      </c>
      <c r="B136" s="30">
        <v>45236</v>
      </c>
      <c r="C136" s="31" t="s">
        <v>516</v>
      </c>
      <c r="D136" s="32" t="s">
        <v>173</v>
      </c>
      <c r="E136" s="33" t="s">
        <v>438</v>
      </c>
      <c r="F136" s="34">
        <v>45242.364583333336</v>
      </c>
      <c r="G136" s="34">
        <v>45245.486111111109</v>
      </c>
      <c r="H136" s="35" t="s">
        <v>31</v>
      </c>
      <c r="I136" s="36" t="s">
        <v>517</v>
      </c>
      <c r="J136" s="37">
        <v>4273.28</v>
      </c>
      <c r="K136" s="37">
        <v>77.91</v>
      </c>
      <c r="L136" s="37"/>
      <c r="M136" s="37"/>
      <c r="N136" s="37">
        <v>4351.1899999999996</v>
      </c>
      <c r="O136" s="33" t="s">
        <v>512</v>
      </c>
    </row>
    <row r="137" spans="1:15" outlineLevel="1" x14ac:dyDescent="0.25">
      <c r="A137" s="38"/>
      <c r="B137" s="39"/>
      <c r="C137" s="40" t="s">
        <v>562</v>
      </c>
      <c r="D137" s="41"/>
      <c r="E137" s="42"/>
      <c r="F137" s="43"/>
      <c r="G137" s="43"/>
      <c r="H137" s="44"/>
      <c r="I137" s="45"/>
      <c r="J137" s="46">
        <f>SUBTOTAL(9,J136:J136)</f>
        <v>4273.28</v>
      </c>
      <c r="K137" s="46">
        <f>SUBTOTAL(9,K136:K136)</f>
        <v>77.91</v>
      </c>
      <c r="L137" s="46">
        <f>SUBTOTAL(9,L136:L136)</f>
        <v>0</v>
      </c>
      <c r="M137" s="46">
        <f>SUBTOTAL(9,M136:M136)</f>
        <v>0</v>
      </c>
      <c r="N137" s="46">
        <f>SUBTOTAL(9,N136:N136)</f>
        <v>4351.1899999999996</v>
      </c>
      <c r="O137" s="42"/>
    </row>
    <row r="138" spans="1:15" ht="33.75" outlineLevel="2" x14ac:dyDescent="0.25">
      <c r="A138" s="29">
        <v>148</v>
      </c>
      <c r="B138" s="30">
        <v>45177</v>
      </c>
      <c r="C138" s="31" t="s">
        <v>256</v>
      </c>
      <c r="D138" s="32" t="s">
        <v>179</v>
      </c>
      <c r="E138" s="33" t="s">
        <v>257</v>
      </c>
      <c r="F138" s="34">
        <v>45186.434027777781</v>
      </c>
      <c r="G138" s="34">
        <v>45189.805555555555</v>
      </c>
      <c r="H138" s="35" t="s">
        <v>44</v>
      </c>
      <c r="I138" s="36" t="s">
        <v>258</v>
      </c>
      <c r="J138" s="37">
        <v>2896.44</v>
      </c>
      <c r="K138" s="37">
        <v>72.27</v>
      </c>
      <c r="L138" s="37"/>
      <c r="M138" s="37"/>
      <c r="N138" s="37">
        <v>2968.71</v>
      </c>
      <c r="O138" s="33" t="s">
        <v>110</v>
      </c>
    </row>
    <row r="139" spans="1:15" outlineLevel="1" x14ac:dyDescent="0.25">
      <c r="A139" s="38"/>
      <c r="B139" s="39"/>
      <c r="C139" s="40" t="s">
        <v>259</v>
      </c>
      <c r="D139" s="41"/>
      <c r="E139" s="42"/>
      <c r="F139" s="43"/>
      <c r="G139" s="43"/>
      <c r="H139" s="44"/>
      <c r="I139" s="45"/>
      <c r="J139" s="46">
        <f>SUBTOTAL(9,J138:J138)</f>
        <v>2896.44</v>
      </c>
      <c r="K139" s="46">
        <f>SUBTOTAL(9,K138:K138)</f>
        <v>72.27</v>
      </c>
      <c r="L139" s="46">
        <f>SUBTOTAL(9,L138:L138)</f>
        <v>0</v>
      </c>
      <c r="M139" s="46">
        <f>SUBTOTAL(9,M138:M138)</f>
        <v>0</v>
      </c>
      <c r="N139" s="46">
        <f>SUBTOTAL(9,N138:N138)</f>
        <v>2968.71</v>
      </c>
      <c r="O139" s="42"/>
    </row>
    <row r="140" spans="1:15" ht="22.5" outlineLevel="2" x14ac:dyDescent="0.25">
      <c r="A140" s="29">
        <v>89</v>
      </c>
      <c r="B140" s="30">
        <v>45092</v>
      </c>
      <c r="C140" s="31" t="s">
        <v>260</v>
      </c>
      <c r="D140" s="32" t="s">
        <v>173</v>
      </c>
      <c r="E140" s="33" t="s">
        <v>261</v>
      </c>
      <c r="F140" s="34">
        <v>45105.302083333336</v>
      </c>
      <c r="G140" s="34">
        <v>45106.538194444445</v>
      </c>
      <c r="H140" s="35" t="s">
        <v>27</v>
      </c>
      <c r="I140" s="36" t="s">
        <v>262</v>
      </c>
      <c r="J140" s="37">
        <v>889.8</v>
      </c>
      <c r="K140" s="37">
        <v>86.5</v>
      </c>
      <c r="L140" s="37"/>
      <c r="M140" s="37"/>
      <c r="N140" s="37">
        <v>976.3</v>
      </c>
      <c r="O140" s="33" t="s">
        <v>263</v>
      </c>
    </row>
    <row r="141" spans="1:15" outlineLevel="1" x14ac:dyDescent="0.25">
      <c r="A141" s="38"/>
      <c r="B141" s="39"/>
      <c r="C141" s="40" t="s">
        <v>264</v>
      </c>
      <c r="D141" s="41"/>
      <c r="E141" s="42"/>
      <c r="F141" s="43"/>
      <c r="G141" s="43"/>
      <c r="H141" s="44"/>
      <c r="I141" s="45"/>
      <c r="J141" s="46">
        <f>SUBTOTAL(9,J140:J140)</f>
        <v>889.8</v>
      </c>
      <c r="K141" s="46">
        <f>SUBTOTAL(9,K140:K140)</f>
        <v>86.5</v>
      </c>
      <c r="L141" s="46">
        <f>SUBTOTAL(9,L140:L140)</f>
        <v>0</v>
      </c>
      <c r="M141" s="46">
        <f>SUBTOTAL(9,M140:M140)</f>
        <v>0</v>
      </c>
      <c r="N141" s="46">
        <f>SUBTOTAL(9,N140:N140)</f>
        <v>976.3</v>
      </c>
      <c r="O141" s="42"/>
    </row>
    <row r="142" spans="1:15" ht="22.5" outlineLevel="2" x14ac:dyDescent="0.25">
      <c r="A142" s="29">
        <v>196</v>
      </c>
      <c r="B142" s="30">
        <v>45233</v>
      </c>
      <c r="C142" s="31" t="s">
        <v>509</v>
      </c>
      <c r="D142" s="32" t="s">
        <v>173</v>
      </c>
      <c r="E142" s="33" t="s">
        <v>510</v>
      </c>
      <c r="F142" s="34">
        <v>45242.361111111109</v>
      </c>
      <c r="G142" s="34">
        <v>45247.579861111109</v>
      </c>
      <c r="H142" s="35" t="s">
        <v>31</v>
      </c>
      <c r="I142" s="36" t="s">
        <v>511</v>
      </c>
      <c r="J142" s="37">
        <v>1581.8</v>
      </c>
      <c r="K142" s="37">
        <v>89.93</v>
      </c>
      <c r="L142" s="37"/>
      <c r="M142" s="37"/>
      <c r="N142" s="37">
        <v>1671.73</v>
      </c>
      <c r="O142" s="33" t="s">
        <v>512</v>
      </c>
    </row>
    <row r="143" spans="1:15" outlineLevel="1" x14ac:dyDescent="0.25">
      <c r="A143" s="38"/>
      <c r="B143" s="39"/>
      <c r="C143" s="40" t="s">
        <v>563</v>
      </c>
      <c r="D143" s="41"/>
      <c r="E143" s="42"/>
      <c r="F143" s="43"/>
      <c r="G143" s="43"/>
      <c r="H143" s="44"/>
      <c r="I143" s="45"/>
      <c r="J143" s="46">
        <f>SUBTOTAL(9,J142:J142)</f>
        <v>1581.8</v>
      </c>
      <c r="K143" s="46">
        <f>SUBTOTAL(9,K142:K142)</f>
        <v>89.93</v>
      </c>
      <c r="L143" s="46">
        <f>SUBTOTAL(9,L142:L142)</f>
        <v>0</v>
      </c>
      <c r="M143" s="46">
        <f>SUBTOTAL(9,M142:M142)</f>
        <v>0</v>
      </c>
      <c r="N143" s="46">
        <f>SUBTOTAL(9,N142:N142)</f>
        <v>1671.73</v>
      </c>
      <c r="O143" s="42"/>
    </row>
    <row r="144" spans="1:15" outlineLevel="2" x14ac:dyDescent="0.25">
      <c r="A144" s="29">
        <v>178</v>
      </c>
      <c r="B144" s="30">
        <v>45215</v>
      </c>
      <c r="C144" s="31" t="s">
        <v>265</v>
      </c>
      <c r="D144" s="32" t="s">
        <v>173</v>
      </c>
      <c r="E144" s="33" t="s">
        <v>266</v>
      </c>
      <c r="F144" s="34">
        <v>45223.8125</v>
      </c>
      <c r="G144" s="34" t="s">
        <v>26</v>
      </c>
      <c r="H144" s="35" t="s">
        <v>44</v>
      </c>
      <c r="I144" s="36" t="s">
        <v>267</v>
      </c>
      <c r="J144" s="37">
        <v>2690.53</v>
      </c>
      <c r="K144" s="37">
        <v>43.75</v>
      </c>
      <c r="L144" s="37"/>
      <c r="M144" s="37"/>
      <c r="N144" s="37">
        <v>2734.28</v>
      </c>
      <c r="O144" s="33" t="s">
        <v>268</v>
      </c>
    </row>
    <row r="145" spans="1:15" outlineLevel="2" x14ac:dyDescent="0.25">
      <c r="A145" s="29">
        <v>179</v>
      </c>
      <c r="B145" s="30">
        <v>45215</v>
      </c>
      <c r="C145" s="31" t="s">
        <v>265</v>
      </c>
      <c r="D145" s="32" t="s">
        <v>173</v>
      </c>
      <c r="E145" s="33" t="s">
        <v>269</v>
      </c>
      <c r="F145" s="34">
        <v>45225.475694444445</v>
      </c>
      <c r="G145" s="34" t="s">
        <v>26</v>
      </c>
      <c r="H145" s="35" t="s">
        <v>27</v>
      </c>
      <c r="I145" s="36" t="s">
        <v>270</v>
      </c>
      <c r="J145" s="37">
        <v>1364.99</v>
      </c>
      <c r="K145" s="37">
        <v>32.950000000000003</v>
      </c>
      <c r="L145" s="37"/>
      <c r="M145" s="37"/>
      <c r="N145" s="37">
        <v>1397.94</v>
      </c>
      <c r="O145" s="33" t="s">
        <v>268</v>
      </c>
    </row>
    <row r="146" spans="1:15" outlineLevel="1" x14ac:dyDescent="0.25">
      <c r="A146" s="38"/>
      <c r="B146" s="39"/>
      <c r="C146" s="40" t="s">
        <v>271</v>
      </c>
      <c r="D146" s="41"/>
      <c r="E146" s="42"/>
      <c r="F146" s="43"/>
      <c r="G146" s="43"/>
      <c r="H146" s="44"/>
      <c r="I146" s="45"/>
      <c r="J146" s="46">
        <f>SUBTOTAL(9,J144:J145)</f>
        <v>4055.5200000000004</v>
      </c>
      <c r="K146" s="46">
        <f>SUBTOTAL(9,K144:K145)</f>
        <v>76.7</v>
      </c>
      <c r="L146" s="46">
        <f>SUBTOTAL(9,L144:L145)</f>
        <v>0</v>
      </c>
      <c r="M146" s="46">
        <f>SUBTOTAL(9,M144:M145)</f>
        <v>0</v>
      </c>
      <c r="N146" s="46">
        <f>SUBTOTAL(9,N144:N145)</f>
        <v>4132.22</v>
      </c>
      <c r="O146" s="42"/>
    </row>
    <row r="147" spans="1:15" ht="22.5" outlineLevel="2" x14ac:dyDescent="0.25">
      <c r="A147" s="29">
        <v>209</v>
      </c>
      <c r="B147" s="30">
        <v>45237</v>
      </c>
      <c r="C147" s="31" t="s">
        <v>536</v>
      </c>
      <c r="D147" s="32" t="s">
        <v>173</v>
      </c>
      <c r="E147" s="33" t="s">
        <v>174</v>
      </c>
      <c r="F147" s="34">
        <v>45243.263888888891</v>
      </c>
      <c r="G147" s="34">
        <v>45244.840277777781</v>
      </c>
      <c r="H147" s="35" t="s">
        <v>384</v>
      </c>
      <c r="I147" s="36" t="s">
        <v>537</v>
      </c>
      <c r="J147" s="37">
        <v>3548.38</v>
      </c>
      <c r="K147" s="37">
        <v>100.38</v>
      </c>
      <c r="L147" s="37"/>
      <c r="M147" s="37"/>
      <c r="N147" s="37">
        <v>3648.76</v>
      </c>
      <c r="O147" s="33" t="s">
        <v>512</v>
      </c>
    </row>
    <row r="148" spans="1:15" outlineLevel="1" x14ac:dyDescent="0.25">
      <c r="A148" s="38"/>
      <c r="B148" s="39"/>
      <c r="C148" s="40" t="s">
        <v>564</v>
      </c>
      <c r="D148" s="41"/>
      <c r="E148" s="42"/>
      <c r="F148" s="43"/>
      <c r="G148" s="43"/>
      <c r="H148" s="44"/>
      <c r="I148" s="45"/>
      <c r="J148" s="46">
        <f>SUBTOTAL(9,J147:J147)</f>
        <v>3548.38</v>
      </c>
      <c r="K148" s="46">
        <f>SUBTOTAL(9,K147:K147)</f>
        <v>100.38</v>
      </c>
      <c r="L148" s="46">
        <f>SUBTOTAL(9,L147:L147)</f>
        <v>0</v>
      </c>
      <c r="M148" s="46">
        <f>SUBTOTAL(9,M147:M147)</f>
        <v>0</v>
      </c>
      <c r="N148" s="46">
        <f>SUBTOTAL(9,N147:N147)</f>
        <v>3648.76</v>
      </c>
      <c r="O148" s="42"/>
    </row>
    <row r="149" spans="1:15" ht="22.5" outlineLevel="2" x14ac:dyDescent="0.25">
      <c r="A149" s="29">
        <v>69</v>
      </c>
      <c r="B149" s="30">
        <v>45058</v>
      </c>
      <c r="C149" s="31" t="s">
        <v>272</v>
      </c>
      <c r="D149" s="32" t="s">
        <v>179</v>
      </c>
      <c r="E149" s="33" t="s">
        <v>273</v>
      </c>
      <c r="F149" s="34">
        <v>45076.434027777781</v>
      </c>
      <c r="G149" s="34">
        <v>45079.732638888891</v>
      </c>
      <c r="H149" s="35" t="s">
        <v>44</v>
      </c>
      <c r="I149" s="36" t="s">
        <v>274</v>
      </c>
      <c r="J149" s="37">
        <v>1601.6</v>
      </c>
      <c r="K149" s="37">
        <v>77.38</v>
      </c>
      <c r="L149" s="37"/>
      <c r="M149" s="37"/>
      <c r="N149" s="37">
        <v>1678.98</v>
      </c>
      <c r="O149" s="33" t="s">
        <v>275</v>
      </c>
    </row>
    <row r="150" spans="1:15" ht="22.5" outlineLevel="2" x14ac:dyDescent="0.25">
      <c r="A150" s="29">
        <v>100</v>
      </c>
      <c r="B150" s="30">
        <v>45119</v>
      </c>
      <c r="C150" s="31" t="s">
        <v>272</v>
      </c>
      <c r="D150" s="32" t="s">
        <v>179</v>
      </c>
      <c r="E150" s="33" t="s">
        <v>180</v>
      </c>
      <c r="F150" s="34">
        <v>45151.805555555555</v>
      </c>
      <c r="G150" s="34" t="s">
        <v>26</v>
      </c>
      <c r="H150" s="35" t="s">
        <v>130</v>
      </c>
      <c r="I150" s="36" t="s">
        <v>276</v>
      </c>
      <c r="J150" s="37">
        <v>1367.5</v>
      </c>
      <c r="K150" s="37">
        <v>42.76</v>
      </c>
      <c r="L150" s="37"/>
      <c r="M150" s="37"/>
      <c r="N150" s="37">
        <v>1410.26</v>
      </c>
      <c r="O150" s="33" t="s">
        <v>248</v>
      </c>
    </row>
    <row r="151" spans="1:15" ht="22.5" outlineLevel="2" x14ac:dyDescent="0.25">
      <c r="A151" s="29">
        <v>101</v>
      </c>
      <c r="B151" s="30">
        <v>45119</v>
      </c>
      <c r="C151" s="31" t="s">
        <v>272</v>
      </c>
      <c r="D151" s="32" t="s">
        <v>179</v>
      </c>
      <c r="E151" s="33" t="s">
        <v>90</v>
      </c>
      <c r="F151" s="34">
        <v>45154.798611111109</v>
      </c>
      <c r="G151" s="34" t="s">
        <v>26</v>
      </c>
      <c r="H151" s="35" t="s">
        <v>44</v>
      </c>
      <c r="I151" s="36" t="s">
        <v>277</v>
      </c>
      <c r="J151" s="37">
        <v>406.86</v>
      </c>
      <c r="K151" s="37">
        <v>28.37</v>
      </c>
      <c r="L151" s="37"/>
      <c r="M151" s="37"/>
      <c r="N151" s="37">
        <v>435.23</v>
      </c>
      <c r="O151" s="33" t="s">
        <v>248</v>
      </c>
    </row>
    <row r="152" spans="1:15" ht="22.5" outlineLevel="2" x14ac:dyDescent="0.25">
      <c r="A152" s="29">
        <v>149</v>
      </c>
      <c r="B152" s="30">
        <v>45187</v>
      </c>
      <c r="C152" s="31" t="s">
        <v>272</v>
      </c>
      <c r="D152" s="32" t="s">
        <v>179</v>
      </c>
      <c r="E152" s="33" t="s">
        <v>278</v>
      </c>
      <c r="F152" s="34">
        <v>45214.805555555555</v>
      </c>
      <c r="G152" s="34" t="s">
        <v>26</v>
      </c>
      <c r="H152" s="35" t="s">
        <v>31</v>
      </c>
      <c r="I152" s="36" t="s">
        <v>279</v>
      </c>
      <c r="J152" s="37">
        <v>1970.1</v>
      </c>
      <c r="K152" s="37">
        <v>42.76</v>
      </c>
      <c r="L152" s="37"/>
      <c r="M152" s="37"/>
      <c r="N152" s="37">
        <v>2012.86</v>
      </c>
      <c r="O152" s="33" t="s">
        <v>280</v>
      </c>
    </row>
    <row r="153" spans="1:15" ht="22.5" outlineLevel="2" x14ac:dyDescent="0.25">
      <c r="A153" s="29">
        <v>150</v>
      </c>
      <c r="B153" s="30">
        <v>45187</v>
      </c>
      <c r="C153" s="31" t="s">
        <v>272</v>
      </c>
      <c r="D153" s="32" t="s">
        <v>179</v>
      </c>
      <c r="E153" s="33" t="s">
        <v>281</v>
      </c>
      <c r="F153" s="34">
        <v>45218.809027777781</v>
      </c>
      <c r="G153" s="34" t="s">
        <v>26</v>
      </c>
      <c r="H153" s="35" t="s">
        <v>44</v>
      </c>
      <c r="I153" s="36" t="s">
        <v>282</v>
      </c>
      <c r="J153" s="37">
        <v>1635.43</v>
      </c>
      <c r="K153" s="37">
        <v>43.75</v>
      </c>
      <c r="L153" s="37"/>
      <c r="M153" s="37"/>
      <c r="N153" s="37">
        <v>1679.18</v>
      </c>
      <c r="O153" s="33" t="s">
        <v>280</v>
      </c>
    </row>
    <row r="154" spans="1:15" outlineLevel="1" x14ac:dyDescent="0.25">
      <c r="A154" s="38"/>
      <c r="B154" s="39"/>
      <c r="C154" s="40" t="s">
        <v>283</v>
      </c>
      <c r="D154" s="41"/>
      <c r="E154" s="42"/>
      <c r="F154" s="43"/>
      <c r="G154" s="43"/>
      <c r="H154" s="44"/>
      <c r="I154" s="45"/>
      <c r="J154" s="46">
        <f>SUBTOTAL(9,J149:J153)</f>
        <v>6981.49</v>
      </c>
      <c r="K154" s="46">
        <f>SUBTOTAL(9,K149:K153)</f>
        <v>235.01999999999998</v>
      </c>
      <c r="L154" s="46">
        <f>SUBTOTAL(9,L149:L153)</f>
        <v>0</v>
      </c>
      <c r="M154" s="46">
        <f>SUBTOTAL(9,M149:M153)</f>
        <v>0</v>
      </c>
      <c r="N154" s="46">
        <f>SUBTOTAL(9,N149:N153)</f>
        <v>7216.51</v>
      </c>
      <c r="O154" s="42"/>
    </row>
    <row r="155" spans="1:15" ht="22.5" outlineLevel="2" x14ac:dyDescent="0.25">
      <c r="A155" s="29">
        <v>207</v>
      </c>
      <c r="B155" s="30">
        <v>45237</v>
      </c>
      <c r="C155" s="31" t="s">
        <v>531</v>
      </c>
      <c r="D155" s="32" t="s">
        <v>173</v>
      </c>
      <c r="E155" s="33" t="s">
        <v>532</v>
      </c>
      <c r="F155" s="34">
        <v>45242.434027777781</v>
      </c>
      <c r="G155" s="34">
        <v>45245.333333333336</v>
      </c>
      <c r="H155" s="35" t="s">
        <v>31</v>
      </c>
      <c r="I155" s="36" t="s">
        <v>533</v>
      </c>
      <c r="J155" s="37">
        <v>4532.88</v>
      </c>
      <c r="K155" s="37">
        <v>90.49</v>
      </c>
      <c r="L155" s="37"/>
      <c r="M155" s="37"/>
      <c r="N155" s="37">
        <v>4623.37</v>
      </c>
      <c r="O155" s="33" t="s">
        <v>512</v>
      </c>
    </row>
    <row r="156" spans="1:15" outlineLevel="1" x14ac:dyDescent="0.25">
      <c r="A156" s="38"/>
      <c r="B156" s="39"/>
      <c r="C156" s="40" t="s">
        <v>565</v>
      </c>
      <c r="D156" s="41"/>
      <c r="E156" s="42"/>
      <c r="F156" s="43"/>
      <c r="G156" s="43"/>
      <c r="H156" s="44"/>
      <c r="I156" s="45"/>
      <c r="J156" s="46">
        <f>SUBTOTAL(9,J155:J155)</f>
        <v>4532.88</v>
      </c>
      <c r="K156" s="46">
        <f>SUBTOTAL(9,K155:K155)</f>
        <v>90.49</v>
      </c>
      <c r="L156" s="46">
        <f>SUBTOTAL(9,L155:L155)</f>
        <v>0</v>
      </c>
      <c r="M156" s="46">
        <f>SUBTOTAL(9,M155:M155)</f>
        <v>0</v>
      </c>
      <c r="N156" s="46">
        <f>SUBTOTAL(9,N155:N155)</f>
        <v>4623.37</v>
      </c>
      <c r="O156" s="42"/>
    </row>
    <row r="157" spans="1:15" ht="33.75" outlineLevel="2" x14ac:dyDescent="0.25">
      <c r="A157" s="29">
        <v>115</v>
      </c>
      <c r="B157" s="30">
        <v>45135</v>
      </c>
      <c r="C157" s="31" t="s">
        <v>284</v>
      </c>
      <c r="D157" s="32" t="s">
        <v>179</v>
      </c>
      <c r="E157" s="33" t="s">
        <v>285</v>
      </c>
      <c r="F157" s="34">
        <v>45160.270833333336</v>
      </c>
      <c r="G157" s="34" t="s">
        <v>26</v>
      </c>
      <c r="H157" s="35" t="s">
        <v>27</v>
      </c>
      <c r="I157" s="36" t="s">
        <v>286</v>
      </c>
      <c r="J157" s="37">
        <v>2350.59</v>
      </c>
      <c r="K157" s="37">
        <v>45.6</v>
      </c>
      <c r="L157" s="37"/>
      <c r="M157" s="37"/>
      <c r="N157" s="37">
        <v>2396.19</v>
      </c>
      <c r="O157" s="33" t="s">
        <v>201</v>
      </c>
    </row>
    <row r="158" spans="1:15" ht="33.75" outlineLevel="2" x14ac:dyDescent="0.25">
      <c r="A158" s="29">
        <v>116</v>
      </c>
      <c r="B158" s="30">
        <v>45135</v>
      </c>
      <c r="C158" s="31" t="s">
        <v>284</v>
      </c>
      <c r="D158" s="32" t="s">
        <v>179</v>
      </c>
      <c r="E158" s="33" t="s">
        <v>287</v>
      </c>
      <c r="F158" s="34">
        <v>45164.375</v>
      </c>
      <c r="G158" s="34" t="s">
        <v>26</v>
      </c>
      <c r="H158" s="35" t="s">
        <v>31</v>
      </c>
      <c r="I158" s="36" t="s">
        <v>288</v>
      </c>
      <c r="J158" s="37">
        <v>1705</v>
      </c>
      <c r="K158" s="37">
        <v>48.71</v>
      </c>
      <c r="L158" s="37"/>
      <c r="M158" s="37"/>
      <c r="N158" s="37">
        <v>1753.71</v>
      </c>
      <c r="O158" s="33" t="s">
        <v>201</v>
      </c>
    </row>
    <row r="159" spans="1:15" ht="22.5" outlineLevel="2" x14ac:dyDescent="0.25">
      <c r="A159" s="20">
        <v>154</v>
      </c>
      <c r="B159" s="21">
        <v>45188</v>
      </c>
      <c r="C159" s="22" t="s">
        <v>284</v>
      </c>
      <c r="D159" s="23" t="s">
        <v>179</v>
      </c>
      <c r="E159" s="24" t="s">
        <v>251</v>
      </c>
      <c r="F159" s="25">
        <v>45193.270833333336</v>
      </c>
      <c r="G159" s="25">
        <v>45198.260416666664</v>
      </c>
      <c r="H159" s="26" t="s">
        <v>27</v>
      </c>
      <c r="I159" s="27" t="s">
        <v>289</v>
      </c>
      <c r="J159" s="28">
        <v>3085.28</v>
      </c>
      <c r="K159" s="28">
        <v>75.11</v>
      </c>
      <c r="L159" s="28"/>
      <c r="M159" s="28"/>
      <c r="N159" s="28">
        <v>3160.3900000000003</v>
      </c>
      <c r="O159" s="24" t="s">
        <v>290</v>
      </c>
    </row>
    <row r="160" spans="1:15" ht="22.5" outlineLevel="2" x14ac:dyDescent="0.25">
      <c r="A160" s="29">
        <v>194</v>
      </c>
      <c r="B160" s="30">
        <v>45226</v>
      </c>
      <c r="C160" s="31" t="s">
        <v>284</v>
      </c>
      <c r="D160" s="32" t="s">
        <v>179</v>
      </c>
      <c r="E160" s="33" t="s">
        <v>251</v>
      </c>
      <c r="F160" s="34">
        <v>45238.263888888891</v>
      </c>
      <c r="G160" s="34">
        <v>45241.798611111109</v>
      </c>
      <c r="H160" s="35" t="s">
        <v>27</v>
      </c>
      <c r="I160" s="36" t="s">
        <v>291</v>
      </c>
      <c r="J160" s="37">
        <v>5650.48</v>
      </c>
      <c r="K160" s="37">
        <v>75.11</v>
      </c>
      <c r="L160" s="37"/>
      <c r="M160" s="37"/>
      <c r="N160" s="37">
        <v>5725.5899999999992</v>
      </c>
      <c r="O160" s="33" t="s">
        <v>253</v>
      </c>
    </row>
    <row r="161" spans="1:15" outlineLevel="1" x14ac:dyDescent="0.25">
      <c r="A161" s="38"/>
      <c r="B161" s="39"/>
      <c r="C161" s="40" t="s">
        <v>292</v>
      </c>
      <c r="D161" s="41"/>
      <c r="E161" s="42"/>
      <c r="F161" s="43"/>
      <c r="G161" s="43"/>
      <c r="H161" s="44"/>
      <c r="I161" s="45"/>
      <c r="J161" s="46">
        <f>SUBTOTAL(9,J157:J160)</f>
        <v>12791.35</v>
      </c>
      <c r="K161" s="46">
        <f>SUBTOTAL(9,K157:K160)</f>
        <v>244.53000000000003</v>
      </c>
      <c r="L161" s="46">
        <f>SUBTOTAL(9,L157:L160)</f>
        <v>0</v>
      </c>
      <c r="M161" s="46">
        <f>SUBTOTAL(9,M157:M160)</f>
        <v>0</v>
      </c>
      <c r="N161" s="46">
        <f>SUBTOTAL(9,N157:N160)</f>
        <v>13035.88</v>
      </c>
      <c r="O161" s="42"/>
    </row>
    <row r="162" spans="1:15" ht="22.5" outlineLevel="2" x14ac:dyDescent="0.25">
      <c r="A162" s="29">
        <v>61</v>
      </c>
      <c r="B162" s="30">
        <v>45044</v>
      </c>
      <c r="C162" s="31" t="s">
        <v>293</v>
      </c>
      <c r="D162" s="32" t="s">
        <v>173</v>
      </c>
      <c r="E162" s="33" t="s">
        <v>294</v>
      </c>
      <c r="F162" s="34">
        <v>45056.663194444445</v>
      </c>
      <c r="G162" s="34">
        <v>45058.197916666664</v>
      </c>
      <c r="H162" s="35" t="s">
        <v>31</v>
      </c>
      <c r="I162" s="36" t="s">
        <v>295</v>
      </c>
      <c r="J162" s="37">
        <v>3626.8</v>
      </c>
      <c r="K162" s="37">
        <v>92.69</v>
      </c>
      <c r="L162" s="37"/>
      <c r="M162" s="37"/>
      <c r="N162" s="37">
        <v>3719.4900000000002</v>
      </c>
      <c r="O162" s="33" t="s">
        <v>296</v>
      </c>
    </row>
    <row r="163" spans="1:15" outlineLevel="1" x14ac:dyDescent="0.25">
      <c r="A163" s="38"/>
      <c r="B163" s="39"/>
      <c r="C163" s="40" t="s">
        <v>297</v>
      </c>
      <c r="D163" s="41"/>
      <c r="E163" s="42"/>
      <c r="F163" s="43"/>
      <c r="G163" s="43"/>
      <c r="H163" s="44"/>
      <c r="I163" s="45"/>
      <c r="J163" s="46">
        <f>SUBTOTAL(9,J162:J162)</f>
        <v>3626.8</v>
      </c>
      <c r="K163" s="46">
        <f>SUBTOTAL(9,K162:K162)</f>
        <v>92.69</v>
      </c>
      <c r="L163" s="46">
        <f>SUBTOTAL(9,L162:L162)</f>
        <v>0</v>
      </c>
      <c r="M163" s="46">
        <f>SUBTOTAL(9,M162:M162)</f>
        <v>0</v>
      </c>
      <c r="N163" s="46">
        <f>SUBTOTAL(9,N162:N162)</f>
        <v>3719.4900000000002</v>
      </c>
      <c r="O163" s="42"/>
    </row>
    <row r="164" spans="1:15" ht="22.5" outlineLevel="2" x14ac:dyDescent="0.25">
      <c r="A164" s="29">
        <v>114</v>
      </c>
      <c r="B164" s="30">
        <v>45134</v>
      </c>
      <c r="C164" s="31" t="s">
        <v>298</v>
      </c>
      <c r="D164" s="32" t="s">
        <v>173</v>
      </c>
      <c r="E164" s="33" t="s">
        <v>299</v>
      </c>
      <c r="F164" s="34">
        <v>45172.416666666664</v>
      </c>
      <c r="G164" s="34">
        <v>45173.809027777781</v>
      </c>
      <c r="H164" s="35" t="s">
        <v>300</v>
      </c>
      <c r="I164" s="36" t="s">
        <v>301</v>
      </c>
      <c r="J164" s="37">
        <v>979.38</v>
      </c>
      <c r="K164" s="37">
        <v>76.97</v>
      </c>
      <c r="L164" s="37"/>
      <c r="M164" s="37"/>
      <c r="N164" s="37">
        <v>1056.3499999999999</v>
      </c>
      <c r="O164" s="33" t="s">
        <v>176</v>
      </c>
    </row>
    <row r="165" spans="1:15" outlineLevel="1" x14ac:dyDescent="0.25">
      <c r="A165" s="38"/>
      <c r="B165" s="39"/>
      <c r="C165" s="40" t="s">
        <v>302</v>
      </c>
      <c r="D165" s="41"/>
      <c r="E165" s="42"/>
      <c r="F165" s="43"/>
      <c r="G165" s="43"/>
      <c r="H165" s="44"/>
      <c r="I165" s="45"/>
      <c r="J165" s="46">
        <f>SUBTOTAL(9,J164:J164)</f>
        <v>979.38</v>
      </c>
      <c r="K165" s="46">
        <f>SUBTOTAL(9,K164:K164)</f>
        <v>76.97</v>
      </c>
      <c r="L165" s="46">
        <f>SUBTOTAL(9,L164:L164)</f>
        <v>0</v>
      </c>
      <c r="M165" s="46">
        <f>SUBTOTAL(9,M164:M164)</f>
        <v>0</v>
      </c>
      <c r="N165" s="46">
        <f>SUBTOTAL(9,N164:N164)</f>
        <v>1056.3499999999999</v>
      </c>
      <c r="O165" s="42"/>
    </row>
    <row r="166" spans="1:15" ht="22.5" outlineLevel="2" x14ac:dyDescent="0.25">
      <c r="A166" s="29">
        <v>169</v>
      </c>
      <c r="B166" s="30">
        <v>45201</v>
      </c>
      <c r="C166" s="31" t="s">
        <v>303</v>
      </c>
      <c r="D166" s="32" t="s">
        <v>179</v>
      </c>
      <c r="E166" s="33" t="s">
        <v>123</v>
      </c>
      <c r="F166" s="34">
        <v>45224.583333333336</v>
      </c>
      <c r="G166" s="34">
        <v>45224.628472222219</v>
      </c>
      <c r="H166" s="35" t="s">
        <v>113</v>
      </c>
      <c r="I166" s="36" t="s">
        <v>254</v>
      </c>
      <c r="J166" s="37">
        <v>819.78</v>
      </c>
      <c r="K166" s="37">
        <v>81.349999999999994</v>
      </c>
      <c r="L166" s="37"/>
      <c r="M166" s="37"/>
      <c r="N166" s="37">
        <v>901.13</v>
      </c>
      <c r="O166" s="33" t="s">
        <v>167</v>
      </c>
    </row>
    <row r="167" spans="1:15" outlineLevel="1" x14ac:dyDescent="0.25">
      <c r="A167" s="38"/>
      <c r="B167" s="39"/>
      <c r="C167" s="40" t="s">
        <v>304</v>
      </c>
      <c r="D167" s="41"/>
      <c r="E167" s="42"/>
      <c r="F167" s="43"/>
      <c r="G167" s="43"/>
      <c r="H167" s="44"/>
      <c r="I167" s="45"/>
      <c r="J167" s="46">
        <f>SUBTOTAL(9,J166:J166)</f>
        <v>819.78</v>
      </c>
      <c r="K167" s="46">
        <f>SUBTOTAL(9,K166:K166)</f>
        <v>81.349999999999994</v>
      </c>
      <c r="L167" s="46">
        <f>SUBTOTAL(9,L166:L166)</f>
        <v>0</v>
      </c>
      <c r="M167" s="46">
        <f>SUBTOTAL(9,M166:M166)</f>
        <v>0</v>
      </c>
      <c r="N167" s="46">
        <f>SUBTOTAL(9,N166:N166)</f>
        <v>901.13</v>
      </c>
      <c r="O167" s="42"/>
    </row>
    <row r="168" spans="1:15" ht="33.75" outlineLevel="2" x14ac:dyDescent="0.25">
      <c r="A168" s="29">
        <v>113</v>
      </c>
      <c r="B168" s="30">
        <v>45134</v>
      </c>
      <c r="C168" s="31" t="s">
        <v>305</v>
      </c>
      <c r="D168" s="32" t="s">
        <v>179</v>
      </c>
      <c r="E168" s="33" t="s">
        <v>306</v>
      </c>
      <c r="F168" s="34">
        <v>45159.40625</v>
      </c>
      <c r="G168" s="34">
        <v>45164.503472222219</v>
      </c>
      <c r="H168" s="35" t="s">
        <v>130</v>
      </c>
      <c r="I168" s="36" t="s">
        <v>307</v>
      </c>
      <c r="J168" s="37">
        <v>2475</v>
      </c>
      <c r="K168" s="37">
        <v>95.28</v>
      </c>
      <c r="L168" s="37"/>
      <c r="M168" s="37"/>
      <c r="N168" s="37">
        <v>2570.2800000000002</v>
      </c>
      <c r="O168" s="33" t="s">
        <v>201</v>
      </c>
    </row>
    <row r="169" spans="1:15" outlineLevel="1" x14ac:dyDescent="0.25">
      <c r="A169" s="38"/>
      <c r="B169" s="39"/>
      <c r="C169" s="40" t="s">
        <v>308</v>
      </c>
      <c r="D169" s="41"/>
      <c r="E169" s="42"/>
      <c r="F169" s="43"/>
      <c r="G169" s="43"/>
      <c r="H169" s="44"/>
      <c r="I169" s="45"/>
      <c r="J169" s="46">
        <f>SUBTOTAL(9,J168:J168)</f>
        <v>2475</v>
      </c>
      <c r="K169" s="46">
        <f>SUBTOTAL(9,K168:K168)</f>
        <v>95.28</v>
      </c>
      <c r="L169" s="46">
        <f>SUBTOTAL(9,L168:L168)</f>
        <v>0</v>
      </c>
      <c r="M169" s="46">
        <f>SUBTOTAL(9,M168:M168)</f>
        <v>0</v>
      </c>
      <c r="N169" s="46">
        <f>SUBTOTAL(9,N168:N168)</f>
        <v>2570.2800000000002</v>
      </c>
      <c r="O169" s="42"/>
    </row>
    <row r="170" spans="1:15" outlineLevel="2" x14ac:dyDescent="0.25">
      <c r="A170" s="29">
        <v>53</v>
      </c>
      <c r="B170" s="30">
        <v>45014</v>
      </c>
      <c r="C170" s="31" t="s">
        <v>309</v>
      </c>
      <c r="D170" s="32" t="s">
        <v>173</v>
      </c>
      <c r="E170" s="33" t="s">
        <v>310</v>
      </c>
      <c r="F170" s="34">
        <v>45035.197916666664</v>
      </c>
      <c r="G170" s="34" t="s">
        <v>26</v>
      </c>
      <c r="H170" s="35" t="s">
        <v>68</v>
      </c>
      <c r="I170" s="36" t="s">
        <v>311</v>
      </c>
      <c r="J170" s="37">
        <v>1789.57</v>
      </c>
      <c r="K170" s="37">
        <v>43.29</v>
      </c>
      <c r="L170" s="37"/>
      <c r="M170" s="37"/>
      <c r="N170" s="37">
        <v>1832.86</v>
      </c>
      <c r="O170" s="33" t="s">
        <v>312</v>
      </c>
    </row>
    <row r="171" spans="1:15" outlineLevel="2" x14ac:dyDescent="0.25">
      <c r="A171" s="29">
        <v>54</v>
      </c>
      <c r="B171" s="30">
        <v>45014</v>
      </c>
      <c r="C171" s="31" t="s">
        <v>309</v>
      </c>
      <c r="D171" s="32" t="s">
        <v>173</v>
      </c>
      <c r="E171" s="33" t="s">
        <v>313</v>
      </c>
      <c r="F171" s="34">
        <v>45036.40625</v>
      </c>
      <c r="G171" s="34" t="s">
        <v>26</v>
      </c>
      <c r="H171" s="35" t="s">
        <v>31</v>
      </c>
      <c r="I171" s="36" t="s">
        <v>314</v>
      </c>
      <c r="J171" s="37">
        <v>1061.8699999999999</v>
      </c>
      <c r="K171" s="37">
        <v>46.57</v>
      </c>
      <c r="L171" s="37"/>
      <c r="M171" s="37"/>
      <c r="N171" s="37">
        <v>1108.4399999999998</v>
      </c>
      <c r="O171" s="33" t="s">
        <v>312</v>
      </c>
    </row>
    <row r="172" spans="1:15" outlineLevel="1" x14ac:dyDescent="0.25">
      <c r="A172" s="38"/>
      <c r="B172" s="39"/>
      <c r="C172" s="40" t="s">
        <v>315</v>
      </c>
      <c r="D172" s="41"/>
      <c r="E172" s="42"/>
      <c r="F172" s="43"/>
      <c r="G172" s="43"/>
      <c r="H172" s="44"/>
      <c r="I172" s="45"/>
      <c r="J172" s="46">
        <f>SUBTOTAL(9,J170:J171)</f>
        <v>2851.4399999999996</v>
      </c>
      <c r="K172" s="46">
        <f>SUBTOTAL(9,K170:K171)</f>
        <v>89.86</v>
      </c>
      <c r="L172" s="46">
        <f>SUBTOTAL(9,L170:L171)</f>
        <v>0</v>
      </c>
      <c r="M172" s="46">
        <f>SUBTOTAL(9,M170:M171)</f>
        <v>0</v>
      </c>
      <c r="N172" s="46">
        <f>SUBTOTAL(9,N170:N171)</f>
        <v>2941.2999999999997</v>
      </c>
      <c r="O172" s="42"/>
    </row>
    <row r="173" spans="1:15" ht="22.5" outlineLevel="2" x14ac:dyDescent="0.25">
      <c r="A173" s="29">
        <v>171</v>
      </c>
      <c r="B173" s="30">
        <v>45202</v>
      </c>
      <c r="C173" s="31" t="s">
        <v>316</v>
      </c>
      <c r="D173" s="32" t="s">
        <v>173</v>
      </c>
      <c r="E173" s="33" t="s">
        <v>104</v>
      </c>
      <c r="F173" s="34">
        <v>45228.732638888891</v>
      </c>
      <c r="G173" s="34">
        <v>45232.652777777781</v>
      </c>
      <c r="H173" s="35" t="s">
        <v>44</v>
      </c>
      <c r="I173" s="36" t="s">
        <v>317</v>
      </c>
      <c r="J173" s="37">
        <v>678.67</v>
      </c>
      <c r="K173" s="37">
        <v>81.349999999999994</v>
      </c>
      <c r="L173" s="37"/>
      <c r="M173" s="37"/>
      <c r="N173" s="37">
        <v>760.02</v>
      </c>
      <c r="O173" s="33" t="s">
        <v>318</v>
      </c>
    </row>
    <row r="174" spans="1:15" outlineLevel="1" x14ac:dyDescent="0.25">
      <c r="A174" s="38"/>
      <c r="B174" s="39"/>
      <c r="C174" s="40" t="s">
        <v>319</v>
      </c>
      <c r="D174" s="41"/>
      <c r="E174" s="42"/>
      <c r="F174" s="43"/>
      <c r="G174" s="43"/>
      <c r="H174" s="44"/>
      <c r="I174" s="45"/>
      <c r="J174" s="46">
        <f>SUBTOTAL(9,J173:J173)</f>
        <v>678.67</v>
      </c>
      <c r="K174" s="46">
        <f>SUBTOTAL(9,K173:K173)</f>
        <v>81.349999999999994</v>
      </c>
      <c r="L174" s="46">
        <f>SUBTOTAL(9,L173:L173)</f>
        <v>0</v>
      </c>
      <c r="M174" s="46">
        <f>SUBTOTAL(9,M173:M173)</f>
        <v>0</v>
      </c>
      <c r="N174" s="46">
        <f>SUBTOTAL(9,N173:N173)</f>
        <v>760.02</v>
      </c>
      <c r="O174" s="42"/>
    </row>
    <row r="175" spans="1:15" ht="33.75" outlineLevel="2" x14ac:dyDescent="0.25">
      <c r="A175" s="29">
        <v>117</v>
      </c>
      <c r="B175" s="30">
        <v>45135</v>
      </c>
      <c r="C175" s="31" t="s">
        <v>320</v>
      </c>
      <c r="D175" s="32" t="s">
        <v>179</v>
      </c>
      <c r="E175" s="33" t="s">
        <v>285</v>
      </c>
      <c r="F175" s="34">
        <v>45159.475694444445</v>
      </c>
      <c r="G175" s="34" t="s">
        <v>26</v>
      </c>
      <c r="H175" s="35" t="s">
        <v>27</v>
      </c>
      <c r="I175" s="36" t="s">
        <v>321</v>
      </c>
      <c r="J175" s="37">
        <v>1467.4</v>
      </c>
      <c r="K175" s="37">
        <v>45.6</v>
      </c>
      <c r="L175" s="37"/>
      <c r="M175" s="37"/>
      <c r="N175" s="37">
        <v>1513</v>
      </c>
      <c r="O175" s="33" t="s">
        <v>201</v>
      </c>
    </row>
    <row r="176" spans="1:15" ht="33.75" outlineLevel="2" x14ac:dyDescent="0.25">
      <c r="A176" s="29">
        <v>118</v>
      </c>
      <c r="B176" s="30">
        <v>45135</v>
      </c>
      <c r="C176" s="31" t="s">
        <v>320</v>
      </c>
      <c r="D176" s="32" t="s">
        <v>179</v>
      </c>
      <c r="E176" s="33" t="s">
        <v>322</v>
      </c>
      <c r="F176" s="34">
        <v>45164.732638888891</v>
      </c>
      <c r="G176" s="34" t="s">
        <v>26</v>
      </c>
      <c r="H176" s="35" t="s">
        <v>31</v>
      </c>
      <c r="I176" s="36" t="s">
        <v>323</v>
      </c>
      <c r="J176" s="37">
        <v>931</v>
      </c>
      <c r="K176" s="37">
        <v>48.71</v>
      </c>
      <c r="L176" s="37"/>
      <c r="M176" s="37"/>
      <c r="N176" s="37">
        <v>979.71</v>
      </c>
      <c r="O176" s="33" t="s">
        <v>201</v>
      </c>
    </row>
    <row r="177" spans="1:15" outlineLevel="1" x14ac:dyDescent="0.25">
      <c r="A177" s="38"/>
      <c r="B177" s="39"/>
      <c r="C177" s="40" t="s">
        <v>324</v>
      </c>
      <c r="D177" s="41"/>
      <c r="E177" s="42"/>
      <c r="F177" s="43"/>
      <c r="G177" s="43"/>
      <c r="H177" s="44"/>
      <c r="I177" s="45"/>
      <c r="J177" s="46">
        <f>SUBTOTAL(9,J175:J176)</f>
        <v>2398.4</v>
      </c>
      <c r="K177" s="46">
        <f>SUBTOTAL(9,K175:K176)</f>
        <v>94.31</v>
      </c>
      <c r="L177" s="46">
        <f>SUBTOTAL(9,L175:L176)</f>
        <v>0</v>
      </c>
      <c r="M177" s="46">
        <f>SUBTOTAL(9,M175:M176)</f>
        <v>0</v>
      </c>
      <c r="N177" s="46">
        <f>SUBTOTAL(9,N175:N176)</f>
        <v>2492.71</v>
      </c>
      <c r="O177" s="42"/>
    </row>
    <row r="178" spans="1:15" ht="22.5" outlineLevel="2" x14ac:dyDescent="0.25">
      <c r="A178" s="29">
        <v>119</v>
      </c>
      <c r="B178" s="30">
        <v>45138</v>
      </c>
      <c r="C178" s="31" t="s">
        <v>325</v>
      </c>
      <c r="D178" s="32" t="s">
        <v>173</v>
      </c>
      <c r="E178" s="33" t="s">
        <v>326</v>
      </c>
      <c r="F178" s="34">
        <v>45169.711805555555</v>
      </c>
      <c r="G178" s="34" t="s">
        <v>26</v>
      </c>
      <c r="H178" s="35" t="s">
        <v>44</v>
      </c>
      <c r="I178" s="36" t="s">
        <v>327</v>
      </c>
      <c r="J178" s="37">
        <v>1059.94</v>
      </c>
      <c r="K178" s="37">
        <v>46.12</v>
      </c>
      <c r="L178" s="37">
        <v>130</v>
      </c>
      <c r="M178" s="37"/>
      <c r="N178" s="37">
        <v>1236.06</v>
      </c>
      <c r="O178" s="33" t="s">
        <v>176</v>
      </c>
    </row>
    <row r="179" spans="1:15" ht="22.5" outlineLevel="2" x14ac:dyDescent="0.25">
      <c r="A179" s="29">
        <v>120</v>
      </c>
      <c r="B179" s="30">
        <v>45138</v>
      </c>
      <c r="C179" s="31" t="s">
        <v>325</v>
      </c>
      <c r="D179" s="32" t="s">
        <v>173</v>
      </c>
      <c r="E179" s="33" t="s">
        <v>328</v>
      </c>
      <c r="F179" s="34">
        <v>45174.496527777781</v>
      </c>
      <c r="G179" s="34" t="s">
        <v>26</v>
      </c>
      <c r="H179" s="35" t="s">
        <v>27</v>
      </c>
      <c r="I179" s="36" t="s">
        <v>329</v>
      </c>
      <c r="J179" s="37">
        <v>236.39</v>
      </c>
      <c r="K179" s="37">
        <v>46.57</v>
      </c>
      <c r="L179" s="37"/>
      <c r="M179" s="37"/>
      <c r="N179" s="37">
        <v>282.95999999999998</v>
      </c>
      <c r="O179" s="33" t="s">
        <v>176</v>
      </c>
    </row>
    <row r="180" spans="1:15" outlineLevel="1" x14ac:dyDescent="0.25">
      <c r="A180" s="38"/>
      <c r="B180" s="39"/>
      <c r="C180" s="40" t="s">
        <v>330</v>
      </c>
      <c r="D180" s="41"/>
      <c r="E180" s="42"/>
      <c r="F180" s="43"/>
      <c r="G180" s="43"/>
      <c r="H180" s="44"/>
      <c r="I180" s="45"/>
      <c r="J180" s="46">
        <f>SUBTOTAL(9,J178:J179)</f>
        <v>1296.33</v>
      </c>
      <c r="K180" s="46">
        <f>SUBTOTAL(9,K178:K179)</f>
        <v>92.69</v>
      </c>
      <c r="L180" s="46">
        <f>SUBTOTAL(9,L178:L179)</f>
        <v>130</v>
      </c>
      <c r="M180" s="46">
        <f>SUBTOTAL(9,M178:M179)</f>
        <v>0</v>
      </c>
      <c r="N180" s="46">
        <f>SUBTOTAL(9,N178:N179)</f>
        <v>1519.02</v>
      </c>
      <c r="O180" s="42"/>
    </row>
    <row r="181" spans="1:15" ht="24" outlineLevel="2" x14ac:dyDescent="0.25">
      <c r="A181" s="29">
        <v>204</v>
      </c>
      <c r="B181" s="30">
        <v>45236</v>
      </c>
      <c r="C181" s="31" t="s">
        <v>526</v>
      </c>
      <c r="D181" s="32" t="s">
        <v>173</v>
      </c>
      <c r="E181" s="33" t="s">
        <v>438</v>
      </c>
      <c r="F181" s="34">
        <v>45243.364583333336</v>
      </c>
      <c r="G181" s="34">
        <v>44947.701388888891</v>
      </c>
      <c r="H181" s="35" t="s">
        <v>31</v>
      </c>
      <c r="I181" s="36" t="s">
        <v>527</v>
      </c>
      <c r="J181" s="37">
        <v>2546.2800000000002</v>
      </c>
      <c r="K181" s="37">
        <v>77.91</v>
      </c>
      <c r="L181" s="37"/>
      <c r="M181" s="37"/>
      <c r="N181" s="37">
        <v>2624.19</v>
      </c>
      <c r="O181" s="33" t="s">
        <v>512</v>
      </c>
    </row>
    <row r="182" spans="1:15" outlineLevel="1" x14ac:dyDescent="0.25">
      <c r="A182" s="38"/>
      <c r="B182" s="39"/>
      <c r="C182" s="40" t="s">
        <v>566</v>
      </c>
      <c r="D182" s="41"/>
      <c r="E182" s="42"/>
      <c r="F182" s="43"/>
      <c r="G182" s="43"/>
      <c r="H182" s="44"/>
      <c r="I182" s="45"/>
      <c r="J182" s="46">
        <f>SUBTOTAL(9,J181:J181)</f>
        <v>2546.2800000000002</v>
      </c>
      <c r="K182" s="46">
        <f>SUBTOTAL(9,K181:K181)</f>
        <v>77.91</v>
      </c>
      <c r="L182" s="46">
        <f>SUBTOTAL(9,L181:L181)</f>
        <v>0</v>
      </c>
      <c r="M182" s="46">
        <f>SUBTOTAL(9,M181:M181)</f>
        <v>0</v>
      </c>
      <c r="N182" s="46">
        <f>SUBTOTAL(9,N181:N181)</f>
        <v>2624.19</v>
      </c>
      <c r="O182" s="42"/>
    </row>
    <row r="183" spans="1:15" ht="22.5" outlineLevel="2" x14ac:dyDescent="0.25">
      <c r="A183" s="29">
        <v>87</v>
      </c>
      <c r="B183" s="30">
        <v>45089</v>
      </c>
      <c r="C183" s="31" t="s">
        <v>331</v>
      </c>
      <c r="D183" s="32" t="s">
        <v>173</v>
      </c>
      <c r="E183" s="33" t="s">
        <v>332</v>
      </c>
      <c r="F183" s="34">
        <v>45132.795138888891</v>
      </c>
      <c r="G183" s="34">
        <v>45134.28125</v>
      </c>
      <c r="H183" s="35" t="s">
        <v>27</v>
      </c>
      <c r="I183" s="36" t="s">
        <v>333</v>
      </c>
      <c r="J183" s="37">
        <v>1483.8</v>
      </c>
      <c r="K183" s="37">
        <v>78.55</v>
      </c>
      <c r="L183" s="37"/>
      <c r="M183" s="37"/>
      <c r="N183" s="37">
        <v>1562.35</v>
      </c>
      <c r="O183" s="33" t="s">
        <v>334</v>
      </c>
    </row>
    <row r="184" spans="1:15" outlineLevel="1" x14ac:dyDescent="0.25">
      <c r="A184" s="38"/>
      <c r="B184" s="39"/>
      <c r="C184" s="40" t="s">
        <v>335</v>
      </c>
      <c r="D184" s="41"/>
      <c r="E184" s="42"/>
      <c r="F184" s="43"/>
      <c r="G184" s="43"/>
      <c r="H184" s="44"/>
      <c r="I184" s="45"/>
      <c r="J184" s="46">
        <f>SUBTOTAL(9,J183:J183)</f>
        <v>1483.8</v>
      </c>
      <c r="K184" s="46">
        <f>SUBTOTAL(9,K183:K183)</f>
        <v>78.55</v>
      </c>
      <c r="L184" s="46">
        <f>SUBTOTAL(9,L183:L183)</f>
        <v>0</v>
      </c>
      <c r="M184" s="46">
        <f>SUBTOTAL(9,M183:M183)</f>
        <v>0</v>
      </c>
      <c r="N184" s="46">
        <f>SUBTOTAL(9,N183:N183)</f>
        <v>1562.35</v>
      </c>
      <c r="O184" s="42"/>
    </row>
    <row r="185" spans="1:15" ht="22.5" outlineLevel="2" x14ac:dyDescent="0.25">
      <c r="A185" s="29">
        <v>92</v>
      </c>
      <c r="B185" s="30">
        <v>45093</v>
      </c>
      <c r="C185" s="31" t="s">
        <v>336</v>
      </c>
      <c r="D185" s="32" t="s">
        <v>173</v>
      </c>
      <c r="E185" s="33" t="s">
        <v>337</v>
      </c>
      <c r="F185" s="34">
        <v>45102.447916666664</v>
      </c>
      <c r="G185" s="34">
        <v>45104.541666666664</v>
      </c>
      <c r="H185" s="35" t="s">
        <v>44</v>
      </c>
      <c r="I185" s="36" t="s">
        <v>338</v>
      </c>
      <c r="J185" s="37">
        <v>1704.22</v>
      </c>
      <c r="K185" s="37">
        <v>97.4</v>
      </c>
      <c r="L185" s="37"/>
      <c r="M185" s="37"/>
      <c r="N185" s="37">
        <v>1801.6200000000001</v>
      </c>
      <c r="O185" s="33" t="s">
        <v>339</v>
      </c>
    </row>
    <row r="186" spans="1:15" outlineLevel="1" x14ac:dyDescent="0.25">
      <c r="A186" s="38"/>
      <c r="B186" s="39"/>
      <c r="C186" s="40" t="s">
        <v>340</v>
      </c>
      <c r="D186" s="41"/>
      <c r="E186" s="42"/>
      <c r="F186" s="43"/>
      <c r="G186" s="43"/>
      <c r="H186" s="44"/>
      <c r="I186" s="45"/>
      <c r="J186" s="46">
        <f>SUBTOTAL(9,J185:J185)</f>
        <v>1704.22</v>
      </c>
      <c r="K186" s="46">
        <f>SUBTOTAL(9,K185:K185)</f>
        <v>97.4</v>
      </c>
      <c r="L186" s="46">
        <f>SUBTOTAL(9,L185:L185)</f>
        <v>0</v>
      </c>
      <c r="M186" s="46">
        <f>SUBTOTAL(9,M185:M185)</f>
        <v>0</v>
      </c>
      <c r="N186" s="46">
        <f>SUBTOTAL(9,N185:N185)</f>
        <v>1801.6200000000001</v>
      </c>
      <c r="O186" s="42"/>
    </row>
    <row r="187" spans="1:15" ht="24" outlineLevel="2" x14ac:dyDescent="0.25">
      <c r="A187" s="29">
        <v>90</v>
      </c>
      <c r="B187" s="30">
        <v>45092</v>
      </c>
      <c r="C187" s="31" t="s">
        <v>341</v>
      </c>
      <c r="D187" s="32" t="s">
        <v>173</v>
      </c>
      <c r="E187" s="33" t="s">
        <v>342</v>
      </c>
      <c r="F187" s="34">
        <v>45105.302083333336</v>
      </c>
      <c r="G187" s="34" t="s">
        <v>26</v>
      </c>
      <c r="H187" s="35" t="s">
        <v>68</v>
      </c>
      <c r="I187" s="36" t="s">
        <v>343</v>
      </c>
      <c r="J187" s="37">
        <v>444.9</v>
      </c>
      <c r="K187" s="37">
        <v>39.93</v>
      </c>
      <c r="L187" s="37"/>
      <c r="M187" s="37"/>
      <c r="N187" s="37">
        <v>484.83</v>
      </c>
      <c r="O187" s="33" t="s">
        <v>263</v>
      </c>
    </row>
    <row r="188" spans="1:15" ht="24" outlineLevel="2" x14ac:dyDescent="0.25">
      <c r="A188" s="29">
        <v>91</v>
      </c>
      <c r="B188" s="30">
        <v>45092</v>
      </c>
      <c r="C188" s="31" t="s">
        <v>341</v>
      </c>
      <c r="D188" s="32" t="s">
        <v>173</v>
      </c>
      <c r="E188" s="33" t="s">
        <v>344</v>
      </c>
      <c r="F188" s="34">
        <v>45105.854166666664</v>
      </c>
      <c r="G188" s="34" t="s">
        <v>26</v>
      </c>
      <c r="H188" s="35" t="s">
        <v>31</v>
      </c>
      <c r="I188" s="36" t="s">
        <v>345</v>
      </c>
      <c r="J188" s="37">
        <v>773.9</v>
      </c>
      <c r="K188" s="37">
        <v>46.57</v>
      </c>
      <c r="L188" s="37"/>
      <c r="M188" s="37"/>
      <c r="N188" s="37">
        <v>820.47</v>
      </c>
      <c r="O188" s="33" t="s">
        <v>263</v>
      </c>
    </row>
    <row r="189" spans="1:15" outlineLevel="1" x14ac:dyDescent="0.25">
      <c r="A189" s="38"/>
      <c r="B189" s="39"/>
      <c r="C189" s="40" t="s">
        <v>346</v>
      </c>
      <c r="D189" s="41"/>
      <c r="E189" s="42"/>
      <c r="F189" s="43"/>
      <c r="G189" s="43"/>
      <c r="H189" s="44"/>
      <c r="I189" s="45"/>
      <c r="J189" s="46">
        <f>SUBTOTAL(9,J187:J188)</f>
        <v>1218.8</v>
      </c>
      <c r="K189" s="46">
        <f>SUBTOTAL(9,K187:K188)</f>
        <v>86.5</v>
      </c>
      <c r="L189" s="46">
        <f>SUBTOTAL(9,L187:L188)</f>
        <v>0</v>
      </c>
      <c r="M189" s="46">
        <f>SUBTOTAL(9,M187:M188)</f>
        <v>0</v>
      </c>
      <c r="N189" s="46">
        <f>SUBTOTAL(9,N187:N188)</f>
        <v>1305.3</v>
      </c>
      <c r="O189" s="42"/>
    </row>
    <row r="190" spans="1:15" ht="24" outlineLevel="2" x14ac:dyDescent="0.25">
      <c r="A190" s="29">
        <v>197</v>
      </c>
      <c r="B190" s="30">
        <v>45233</v>
      </c>
      <c r="C190" s="31" t="s">
        <v>513</v>
      </c>
      <c r="D190" s="32" t="s">
        <v>173</v>
      </c>
      <c r="E190" s="33" t="s">
        <v>510</v>
      </c>
      <c r="F190" s="34">
        <v>45242.361111111109</v>
      </c>
      <c r="G190" s="34">
        <v>45247.579861111109</v>
      </c>
      <c r="H190" s="35" t="s">
        <v>130</v>
      </c>
      <c r="I190" s="36" t="s">
        <v>511</v>
      </c>
      <c r="J190" s="37">
        <v>1581.8</v>
      </c>
      <c r="K190" s="37">
        <v>89.93</v>
      </c>
      <c r="L190" s="37"/>
      <c r="M190" s="37"/>
      <c r="N190" s="37">
        <v>1671.73</v>
      </c>
      <c r="O190" s="33" t="s">
        <v>512</v>
      </c>
    </row>
    <row r="191" spans="1:15" outlineLevel="1" x14ac:dyDescent="0.25">
      <c r="A191" s="38"/>
      <c r="B191" s="39"/>
      <c r="C191" s="40" t="s">
        <v>567</v>
      </c>
      <c r="D191" s="41"/>
      <c r="E191" s="42"/>
      <c r="F191" s="43"/>
      <c r="G191" s="43"/>
      <c r="H191" s="44"/>
      <c r="I191" s="45"/>
      <c r="J191" s="46">
        <f>SUBTOTAL(9,J190:J190)</f>
        <v>1581.8</v>
      </c>
      <c r="K191" s="46">
        <f>SUBTOTAL(9,K190:K190)</f>
        <v>89.93</v>
      </c>
      <c r="L191" s="46">
        <f>SUBTOTAL(9,L190:L190)</f>
        <v>0</v>
      </c>
      <c r="M191" s="46">
        <f>SUBTOTAL(9,M190:M190)</f>
        <v>0</v>
      </c>
      <c r="N191" s="46">
        <f>SUBTOTAL(9,N190:N190)</f>
        <v>1671.73</v>
      </c>
      <c r="O191" s="42"/>
    </row>
    <row r="192" spans="1:15" ht="24" outlineLevel="2" x14ac:dyDescent="0.25">
      <c r="A192" s="29">
        <v>52</v>
      </c>
      <c r="B192" s="30">
        <v>45013</v>
      </c>
      <c r="C192" s="31" t="s">
        <v>347</v>
      </c>
      <c r="D192" s="32" t="s">
        <v>173</v>
      </c>
      <c r="E192" s="33" t="s">
        <v>348</v>
      </c>
      <c r="F192" s="34">
        <v>45035.454861111109</v>
      </c>
      <c r="G192" s="34">
        <v>45036.659722222219</v>
      </c>
      <c r="H192" s="35" t="s">
        <v>27</v>
      </c>
      <c r="I192" s="36" t="s">
        <v>349</v>
      </c>
      <c r="J192" s="37">
        <v>1096.8599999999999</v>
      </c>
      <c r="K192" s="37">
        <v>74.59</v>
      </c>
      <c r="L192" s="37"/>
      <c r="M192" s="37"/>
      <c r="N192" s="37">
        <v>1171.4499999999998</v>
      </c>
      <c r="O192" s="33" t="s">
        <v>312</v>
      </c>
    </row>
    <row r="193" spans="1:15" outlineLevel="1" x14ac:dyDescent="0.25">
      <c r="A193" s="38"/>
      <c r="B193" s="39"/>
      <c r="C193" s="40" t="s">
        <v>350</v>
      </c>
      <c r="D193" s="41"/>
      <c r="E193" s="42"/>
      <c r="F193" s="43"/>
      <c r="G193" s="43"/>
      <c r="H193" s="44"/>
      <c r="I193" s="45"/>
      <c r="J193" s="46">
        <f>SUBTOTAL(9,J192:J192)</f>
        <v>1096.8599999999999</v>
      </c>
      <c r="K193" s="46">
        <f>SUBTOTAL(9,K192:K192)</f>
        <v>74.59</v>
      </c>
      <c r="L193" s="46">
        <f>SUBTOTAL(9,L192:L192)</f>
        <v>0</v>
      </c>
      <c r="M193" s="46">
        <f>SUBTOTAL(9,M192:M192)</f>
        <v>0</v>
      </c>
      <c r="N193" s="46">
        <f>SUBTOTAL(9,N192:N192)</f>
        <v>1171.4499999999998</v>
      </c>
      <c r="O193" s="42"/>
    </row>
    <row r="194" spans="1:15" ht="22.5" outlineLevel="2" x14ac:dyDescent="0.25">
      <c r="A194" s="29">
        <v>1</v>
      </c>
      <c r="B194" s="30">
        <v>44931</v>
      </c>
      <c r="C194" s="31" t="s">
        <v>351</v>
      </c>
      <c r="D194" s="32" t="s">
        <v>179</v>
      </c>
      <c r="E194" s="33" t="s">
        <v>104</v>
      </c>
      <c r="F194" s="34">
        <v>44938.635416666664</v>
      </c>
      <c r="G194" s="34">
        <v>44939.777777777781</v>
      </c>
      <c r="H194" s="35" t="s">
        <v>44</v>
      </c>
      <c r="I194" s="36" t="s">
        <v>352</v>
      </c>
      <c r="J194" s="37">
        <v>3449.69</v>
      </c>
      <c r="K194" s="37">
        <v>79.52</v>
      </c>
      <c r="L194" s="37"/>
      <c r="M194" s="37"/>
      <c r="N194" s="37">
        <v>3529.21</v>
      </c>
      <c r="O194" s="33" t="s">
        <v>353</v>
      </c>
    </row>
    <row r="195" spans="1:15" ht="22.5" outlineLevel="2" x14ac:dyDescent="0.25">
      <c r="A195" s="29">
        <v>17</v>
      </c>
      <c r="B195" s="30">
        <v>44973</v>
      </c>
      <c r="C195" s="31" t="s">
        <v>351</v>
      </c>
      <c r="D195" s="32" t="s">
        <v>179</v>
      </c>
      <c r="E195" s="33" t="s">
        <v>104</v>
      </c>
      <c r="F195" s="34">
        <v>45001.638888888891</v>
      </c>
      <c r="G195" s="34">
        <v>45006.229166666664</v>
      </c>
      <c r="H195" s="35" t="s">
        <v>44</v>
      </c>
      <c r="I195" s="36" t="s">
        <v>354</v>
      </c>
      <c r="J195" s="37">
        <v>989.14</v>
      </c>
      <c r="K195" s="37">
        <v>79.52</v>
      </c>
      <c r="L195" s="37"/>
      <c r="M195" s="37"/>
      <c r="N195" s="37">
        <v>1068.6600000000001</v>
      </c>
      <c r="O195" s="33" t="s">
        <v>355</v>
      </c>
    </row>
    <row r="196" spans="1:15" ht="22.5" outlineLevel="2" x14ac:dyDescent="0.25">
      <c r="A196" s="29">
        <v>56</v>
      </c>
      <c r="B196" s="30">
        <v>45033</v>
      </c>
      <c r="C196" s="31" t="s">
        <v>351</v>
      </c>
      <c r="D196" s="32" t="s">
        <v>179</v>
      </c>
      <c r="E196" s="33" t="s">
        <v>104</v>
      </c>
      <c r="F196" s="34">
        <v>45039.652777777781</v>
      </c>
      <c r="G196" s="34">
        <v>45041.583333333336</v>
      </c>
      <c r="H196" s="35" t="s">
        <v>113</v>
      </c>
      <c r="I196" s="36" t="s">
        <v>356</v>
      </c>
      <c r="J196" s="37">
        <v>1203.8</v>
      </c>
      <c r="K196" s="37">
        <v>79.52</v>
      </c>
      <c r="L196" s="37"/>
      <c r="M196" s="37"/>
      <c r="N196" s="37">
        <v>1283.32</v>
      </c>
      <c r="O196" s="33" t="s">
        <v>357</v>
      </c>
    </row>
    <row r="197" spans="1:15" ht="22.5" outlineLevel="2" x14ac:dyDescent="0.25">
      <c r="A197" s="29">
        <v>85</v>
      </c>
      <c r="B197" s="30">
        <v>45084</v>
      </c>
      <c r="C197" s="31" t="s">
        <v>351</v>
      </c>
      <c r="D197" s="32" t="s">
        <v>179</v>
      </c>
      <c r="E197" s="33" t="s">
        <v>101</v>
      </c>
      <c r="F197" s="34">
        <v>45099.680555555555</v>
      </c>
      <c r="G197" s="34" t="s">
        <v>26</v>
      </c>
      <c r="H197" s="35" t="s">
        <v>44</v>
      </c>
      <c r="I197" s="36" t="s">
        <v>358</v>
      </c>
      <c r="J197" s="37">
        <v>815.44</v>
      </c>
      <c r="K197" s="37">
        <v>32.950000000000003</v>
      </c>
      <c r="L197" s="37"/>
      <c r="M197" s="37"/>
      <c r="N197" s="37">
        <v>848.3900000000001</v>
      </c>
      <c r="O197" s="33" t="s">
        <v>359</v>
      </c>
    </row>
    <row r="198" spans="1:15" ht="22.5" outlineLevel="2" x14ac:dyDescent="0.25">
      <c r="A198" s="29">
        <v>86</v>
      </c>
      <c r="B198" s="30">
        <v>45084</v>
      </c>
      <c r="C198" s="31" t="s">
        <v>351</v>
      </c>
      <c r="D198" s="32" t="s">
        <v>179</v>
      </c>
      <c r="E198" s="33" t="s">
        <v>360</v>
      </c>
      <c r="F198" s="34">
        <v>45101.197916666664</v>
      </c>
      <c r="G198" s="34" t="s">
        <v>26</v>
      </c>
      <c r="H198" s="35" t="s">
        <v>31</v>
      </c>
      <c r="I198" s="36" t="s">
        <v>361</v>
      </c>
      <c r="J198" s="37">
        <v>1030.8399999999999</v>
      </c>
      <c r="K198" s="37">
        <v>46.57</v>
      </c>
      <c r="L198" s="37"/>
      <c r="M198" s="37"/>
      <c r="N198" s="37">
        <v>1077.4099999999999</v>
      </c>
      <c r="O198" s="33" t="s">
        <v>359</v>
      </c>
    </row>
    <row r="199" spans="1:15" ht="22.5" outlineLevel="2" x14ac:dyDescent="0.25">
      <c r="A199" s="29">
        <v>121</v>
      </c>
      <c r="B199" s="30">
        <v>45139</v>
      </c>
      <c r="C199" s="31" t="s">
        <v>351</v>
      </c>
      <c r="D199" s="32" t="s">
        <v>179</v>
      </c>
      <c r="E199" s="33" t="s">
        <v>362</v>
      </c>
      <c r="F199" s="34">
        <v>45152.444444444445</v>
      </c>
      <c r="G199" s="34">
        <v>45155.215277777781</v>
      </c>
      <c r="H199" s="35" t="s">
        <v>31</v>
      </c>
      <c r="I199" s="36" t="s">
        <v>363</v>
      </c>
      <c r="J199" s="37">
        <v>2724.7</v>
      </c>
      <c r="K199" s="37">
        <v>101.25</v>
      </c>
      <c r="L199" s="37"/>
      <c r="M199" s="37"/>
      <c r="N199" s="37">
        <v>2825.95</v>
      </c>
      <c r="O199" s="33" t="s">
        <v>80</v>
      </c>
    </row>
    <row r="200" spans="1:15" ht="33.75" outlineLevel="2" x14ac:dyDescent="0.25">
      <c r="A200" s="29">
        <v>130</v>
      </c>
      <c r="B200" s="30">
        <v>45141</v>
      </c>
      <c r="C200" s="31" t="s">
        <v>351</v>
      </c>
      <c r="D200" s="32" t="s">
        <v>179</v>
      </c>
      <c r="E200" s="33" t="s">
        <v>101</v>
      </c>
      <c r="F200" s="34">
        <v>45147.680555555555</v>
      </c>
      <c r="G200" s="34" t="s">
        <v>26</v>
      </c>
      <c r="H200" s="35" t="s">
        <v>44</v>
      </c>
      <c r="I200" s="36" t="s">
        <v>364</v>
      </c>
      <c r="J200" s="37">
        <v>746.56</v>
      </c>
      <c r="K200" s="37">
        <v>32.950000000000003</v>
      </c>
      <c r="L200" s="37"/>
      <c r="M200" s="37"/>
      <c r="N200" s="37">
        <v>779.51</v>
      </c>
      <c r="O200" s="33" t="s">
        <v>365</v>
      </c>
    </row>
    <row r="201" spans="1:15" ht="33.75" outlineLevel="2" x14ac:dyDescent="0.25">
      <c r="A201" s="29">
        <v>131</v>
      </c>
      <c r="B201" s="30">
        <v>45142</v>
      </c>
      <c r="C201" s="31" t="s">
        <v>351</v>
      </c>
      <c r="D201" s="32" t="s">
        <v>179</v>
      </c>
      <c r="E201" s="33" t="s">
        <v>366</v>
      </c>
      <c r="F201" s="34">
        <v>45150.263888888891</v>
      </c>
      <c r="G201" s="34" t="s">
        <v>26</v>
      </c>
      <c r="H201" s="35" t="s">
        <v>27</v>
      </c>
      <c r="I201" s="36" t="s">
        <v>367</v>
      </c>
      <c r="J201" s="37">
        <v>1935.89</v>
      </c>
      <c r="K201" s="37">
        <v>46.57</v>
      </c>
      <c r="L201" s="37"/>
      <c r="M201" s="37"/>
      <c r="N201" s="37">
        <v>1982.46</v>
      </c>
      <c r="O201" s="33" t="s">
        <v>365</v>
      </c>
    </row>
    <row r="202" spans="1:15" ht="45" outlineLevel="2" x14ac:dyDescent="0.25">
      <c r="A202" s="29">
        <v>151</v>
      </c>
      <c r="B202" s="30">
        <v>45187</v>
      </c>
      <c r="C202" s="31" t="s">
        <v>351</v>
      </c>
      <c r="D202" s="32" t="s">
        <v>179</v>
      </c>
      <c r="E202" s="33" t="s">
        <v>104</v>
      </c>
      <c r="F202" s="34">
        <v>45190.680555555555</v>
      </c>
      <c r="G202" s="34">
        <v>45195.586805555555</v>
      </c>
      <c r="H202" s="35" t="s">
        <v>44</v>
      </c>
      <c r="I202" s="36" t="s">
        <v>368</v>
      </c>
      <c r="J202" s="37">
        <v>2454.1999999999998</v>
      </c>
      <c r="K202" s="37">
        <v>79.52</v>
      </c>
      <c r="L202" s="37"/>
      <c r="M202" s="37"/>
      <c r="N202" s="37">
        <v>2533.7199999999998</v>
      </c>
      <c r="O202" s="33" t="s">
        <v>369</v>
      </c>
    </row>
    <row r="203" spans="1:15" ht="22.5" outlineLevel="2" x14ac:dyDescent="0.25">
      <c r="A203" s="29">
        <v>180</v>
      </c>
      <c r="B203" s="30">
        <v>45216</v>
      </c>
      <c r="C203" s="31" t="s">
        <v>351</v>
      </c>
      <c r="D203" s="32" t="s">
        <v>179</v>
      </c>
      <c r="E203" s="33" t="s">
        <v>104</v>
      </c>
      <c r="F203" s="34">
        <v>45225.684027777781</v>
      </c>
      <c r="G203" s="34">
        <v>45229.961805555555</v>
      </c>
      <c r="H203" s="35" t="s">
        <v>44</v>
      </c>
      <c r="I203" s="36" t="s">
        <v>370</v>
      </c>
      <c r="J203" s="37">
        <v>1437.54</v>
      </c>
      <c r="K203" s="37">
        <v>81.349999999999994</v>
      </c>
      <c r="L203" s="37"/>
      <c r="M203" s="37"/>
      <c r="N203" s="37">
        <v>1518.8899999999999</v>
      </c>
      <c r="O203" s="33" t="s">
        <v>371</v>
      </c>
    </row>
    <row r="204" spans="1:15" ht="56.25" outlineLevel="2" x14ac:dyDescent="0.25">
      <c r="A204" s="29">
        <v>217</v>
      </c>
      <c r="B204" s="30">
        <v>45259</v>
      </c>
      <c r="C204" s="31" t="s">
        <v>351</v>
      </c>
      <c r="D204" s="32" t="s">
        <v>179</v>
      </c>
      <c r="E204" s="33" t="s">
        <v>104</v>
      </c>
      <c r="F204" s="34">
        <v>45267.208333333336</v>
      </c>
      <c r="G204" s="34">
        <v>45271.961805555555</v>
      </c>
      <c r="H204" s="35" t="s">
        <v>44</v>
      </c>
      <c r="I204" s="36" t="s">
        <v>549</v>
      </c>
      <c r="J204" s="37">
        <v>1089.78</v>
      </c>
      <c r="K204" s="37">
        <v>91.34</v>
      </c>
      <c r="L204" s="37"/>
      <c r="M204" s="37"/>
      <c r="N204" s="37">
        <v>1181.1199999999999</v>
      </c>
      <c r="O204" s="33" t="s">
        <v>550</v>
      </c>
    </row>
    <row r="205" spans="1:15" outlineLevel="1" x14ac:dyDescent="0.25">
      <c r="A205" s="38"/>
      <c r="B205" s="39"/>
      <c r="C205" s="40" t="s">
        <v>372</v>
      </c>
      <c r="D205" s="41"/>
      <c r="E205" s="42"/>
      <c r="F205" s="43"/>
      <c r="G205" s="43"/>
      <c r="H205" s="44"/>
      <c r="I205" s="45"/>
      <c r="J205" s="46">
        <f>SUBTOTAL(9,J194:J204)</f>
        <v>17877.579999999998</v>
      </c>
      <c r="K205" s="46">
        <f>SUBTOTAL(9,K194:K204)</f>
        <v>751.06000000000006</v>
      </c>
      <c r="L205" s="46">
        <f>SUBTOTAL(9,L194:L204)</f>
        <v>0</v>
      </c>
      <c r="M205" s="46">
        <f>SUBTOTAL(9,M194:M204)</f>
        <v>0</v>
      </c>
      <c r="N205" s="46">
        <f>SUBTOTAL(9,N194:N204)</f>
        <v>18628.64</v>
      </c>
      <c r="O205" s="42"/>
    </row>
    <row r="206" spans="1:15" ht="22.5" outlineLevel="2" x14ac:dyDescent="0.25">
      <c r="A206" s="29">
        <v>94</v>
      </c>
      <c r="B206" s="30">
        <v>45098</v>
      </c>
      <c r="C206" s="31" t="s">
        <v>373</v>
      </c>
      <c r="D206" s="32" t="s">
        <v>173</v>
      </c>
      <c r="E206" s="33" t="s">
        <v>374</v>
      </c>
      <c r="F206" s="34">
        <v>45102.732638888891</v>
      </c>
      <c r="G206" s="34" t="s">
        <v>26</v>
      </c>
      <c r="H206" s="35" t="s">
        <v>27</v>
      </c>
      <c r="I206" s="36" t="s">
        <v>375</v>
      </c>
      <c r="J206" s="37">
        <v>1623.9</v>
      </c>
      <c r="K206" s="37">
        <v>42.49</v>
      </c>
      <c r="L206" s="37"/>
      <c r="M206" s="37"/>
      <c r="N206" s="37">
        <v>1666.39</v>
      </c>
      <c r="O206" s="33" t="s">
        <v>231</v>
      </c>
    </row>
    <row r="207" spans="1:15" ht="22.5" outlineLevel="2" x14ac:dyDescent="0.25">
      <c r="A207" s="29">
        <v>95</v>
      </c>
      <c r="B207" s="30">
        <v>45098</v>
      </c>
      <c r="C207" s="31" t="s">
        <v>373</v>
      </c>
      <c r="D207" s="32" t="s">
        <v>173</v>
      </c>
      <c r="E207" s="33" t="s">
        <v>376</v>
      </c>
      <c r="F207" s="34">
        <v>45105.420138888891</v>
      </c>
      <c r="G207" s="34" t="s">
        <v>26</v>
      </c>
      <c r="H207" s="35" t="s">
        <v>31</v>
      </c>
      <c r="I207" s="36" t="s">
        <v>377</v>
      </c>
      <c r="J207" s="37">
        <v>1483</v>
      </c>
      <c r="K207" s="37">
        <v>46.57</v>
      </c>
      <c r="L207" s="37"/>
      <c r="M207" s="37"/>
      <c r="N207" s="37">
        <v>1529.57</v>
      </c>
      <c r="O207" s="33" t="s">
        <v>231</v>
      </c>
    </row>
    <row r="208" spans="1:15" outlineLevel="1" x14ac:dyDescent="0.25">
      <c r="A208" s="38"/>
      <c r="B208" s="39"/>
      <c r="C208" s="40" t="s">
        <v>378</v>
      </c>
      <c r="D208" s="41"/>
      <c r="E208" s="42"/>
      <c r="F208" s="43"/>
      <c r="G208" s="43"/>
      <c r="H208" s="44"/>
      <c r="I208" s="45"/>
      <c r="J208" s="46">
        <f>SUBTOTAL(9,J206:J207)</f>
        <v>3106.9</v>
      </c>
      <c r="K208" s="46">
        <f>SUBTOTAL(9,K206:K207)</f>
        <v>89.06</v>
      </c>
      <c r="L208" s="46">
        <f>SUBTOTAL(9,L206:L207)</f>
        <v>0</v>
      </c>
      <c r="M208" s="46">
        <f>SUBTOTAL(9,M206:M207)</f>
        <v>0</v>
      </c>
      <c r="N208" s="46">
        <f>SUBTOTAL(9,N206:N207)</f>
        <v>3195.96</v>
      </c>
      <c r="O208" s="42"/>
    </row>
    <row r="209" spans="1:15" ht="22.5" outlineLevel="2" x14ac:dyDescent="0.25">
      <c r="A209" s="29">
        <v>41</v>
      </c>
      <c r="B209" s="30">
        <v>45006</v>
      </c>
      <c r="C209" s="31" t="s">
        <v>379</v>
      </c>
      <c r="D209" s="32" t="s">
        <v>179</v>
      </c>
      <c r="E209" s="33" t="s">
        <v>380</v>
      </c>
      <c r="F209" s="34">
        <v>45026.614583333336</v>
      </c>
      <c r="G209" s="34">
        <v>45030.149305555555</v>
      </c>
      <c r="H209" s="35" t="s">
        <v>31</v>
      </c>
      <c r="I209" s="36" t="s">
        <v>381</v>
      </c>
      <c r="J209" s="37">
        <v>2679.42</v>
      </c>
      <c r="K209" s="37">
        <v>79.790000000000006</v>
      </c>
      <c r="L209" s="37"/>
      <c r="M209" s="37"/>
      <c r="N209" s="37">
        <v>2759.21</v>
      </c>
      <c r="O209" s="33" t="s">
        <v>382</v>
      </c>
    </row>
    <row r="210" spans="1:15" ht="22.5" outlineLevel="2" x14ac:dyDescent="0.25">
      <c r="A210" s="29">
        <v>50</v>
      </c>
      <c r="B210" s="30">
        <v>45006</v>
      </c>
      <c r="C210" s="31" t="s">
        <v>379</v>
      </c>
      <c r="D210" s="32" t="s">
        <v>179</v>
      </c>
      <c r="E210" s="33" t="s">
        <v>383</v>
      </c>
      <c r="F210" s="34">
        <v>45041.444444444445</v>
      </c>
      <c r="G210" s="34" t="s">
        <v>26</v>
      </c>
      <c r="H210" s="35" t="s">
        <v>384</v>
      </c>
      <c r="I210" s="36" t="s">
        <v>385</v>
      </c>
      <c r="J210" s="37">
        <v>1200.9000000000001</v>
      </c>
      <c r="K210" s="37">
        <v>32.950000000000003</v>
      </c>
      <c r="L210" s="37"/>
      <c r="M210" s="37"/>
      <c r="N210" s="37">
        <v>1233.8500000000001</v>
      </c>
      <c r="O210" s="33" t="s">
        <v>386</v>
      </c>
    </row>
    <row r="211" spans="1:15" ht="22.5" outlineLevel="2" x14ac:dyDescent="0.25">
      <c r="A211" s="20">
        <v>51</v>
      </c>
      <c r="B211" s="21">
        <v>45006</v>
      </c>
      <c r="C211" s="22" t="s">
        <v>379</v>
      </c>
      <c r="D211" s="23" t="s">
        <v>179</v>
      </c>
      <c r="E211" s="24" t="s">
        <v>387</v>
      </c>
      <c r="F211" s="47">
        <v>45045.732638888891</v>
      </c>
      <c r="G211" s="25" t="s">
        <v>26</v>
      </c>
      <c r="H211" s="26" t="s">
        <v>44</v>
      </c>
      <c r="I211" s="27" t="s">
        <v>388</v>
      </c>
      <c r="J211" s="28">
        <v>1895.57</v>
      </c>
      <c r="K211" s="28">
        <v>48.71</v>
      </c>
      <c r="L211" s="28"/>
      <c r="M211" s="28"/>
      <c r="N211" s="28">
        <v>1944.28</v>
      </c>
      <c r="O211" s="24" t="s">
        <v>386</v>
      </c>
    </row>
    <row r="212" spans="1:15" ht="22.5" outlineLevel="2" x14ac:dyDescent="0.25">
      <c r="A212" s="29">
        <v>102</v>
      </c>
      <c r="B212" s="30">
        <v>45119</v>
      </c>
      <c r="C212" s="31" t="s">
        <v>379</v>
      </c>
      <c r="D212" s="32" t="s">
        <v>179</v>
      </c>
      <c r="E212" s="33" t="s">
        <v>389</v>
      </c>
      <c r="F212" s="34">
        <v>45132.8125</v>
      </c>
      <c r="G212" s="34">
        <v>45137.104166666664</v>
      </c>
      <c r="H212" s="35" t="s">
        <v>44</v>
      </c>
      <c r="I212" s="36" t="s">
        <v>390</v>
      </c>
      <c r="J212" s="37">
        <v>3132.19</v>
      </c>
      <c r="K212" s="37">
        <v>76.42</v>
      </c>
      <c r="L212" s="37"/>
      <c r="M212" s="37"/>
      <c r="N212" s="37">
        <v>3208.61</v>
      </c>
      <c r="O212" s="33" t="s">
        <v>391</v>
      </c>
    </row>
    <row r="213" spans="1:15" ht="22.5" outlineLevel="2" x14ac:dyDescent="0.25">
      <c r="A213" s="29">
        <v>138</v>
      </c>
      <c r="B213" s="30">
        <v>45155</v>
      </c>
      <c r="C213" s="31" t="s">
        <v>379</v>
      </c>
      <c r="D213" s="32" t="s">
        <v>179</v>
      </c>
      <c r="E213" s="33" t="s">
        <v>392</v>
      </c>
      <c r="F213" s="34">
        <v>45166.8125</v>
      </c>
      <c r="G213" s="34">
        <v>45169.229166666664</v>
      </c>
      <c r="H213" s="35" t="s">
        <v>44</v>
      </c>
      <c r="I213" s="36" t="s">
        <v>393</v>
      </c>
      <c r="J213" s="37">
        <v>1203.73</v>
      </c>
      <c r="K213" s="37">
        <v>83.78</v>
      </c>
      <c r="L213" s="37"/>
      <c r="M213" s="37"/>
      <c r="N213" s="37">
        <v>1287.51</v>
      </c>
      <c r="O213" s="33" t="s">
        <v>394</v>
      </c>
    </row>
    <row r="214" spans="1:15" ht="22.5" outlineLevel="2" x14ac:dyDescent="0.25">
      <c r="A214" s="29">
        <v>165</v>
      </c>
      <c r="B214" s="30">
        <v>45196</v>
      </c>
      <c r="C214" s="31" t="s">
        <v>379</v>
      </c>
      <c r="D214" s="32" t="s">
        <v>179</v>
      </c>
      <c r="E214" s="33" t="s">
        <v>123</v>
      </c>
      <c r="F214" s="34">
        <v>45205.017361111109</v>
      </c>
      <c r="G214" s="34">
        <v>45205.680555555555</v>
      </c>
      <c r="H214" s="35" t="s">
        <v>44</v>
      </c>
      <c r="I214" s="36" t="s">
        <v>395</v>
      </c>
      <c r="J214" s="37">
        <v>1093.1099999999999</v>
      </c>
      <c r="K214" s="37">
        <v>81.349999999999994</v>
      </c>
      <c r="L214" s="37"/>
      <c r="M214" s="37"/>
      <c r="N214" s="37">
        <v>1174.4599999999998</v>
      </c>
      <c r="O214" s="33" t="s">
        <v>396</v>
      </c>
    </row>
    <row r="215" spans="1:15" outlineLevel="1" x14ac:dyDescent="0.25">
      <c r="A215" s="38"/>
      <c r="B215" s="39"/>
      <c r="C215" s="40" t="s">
        <v>397</v>
      </c>
      <c r="D215" s="41"/>
      <c r="E215" s="42"/>
      <c r="F215" s="43"/>
      <c r="G215" s="43"/>
      <c r="H215" s="44"/>
      <c r="I215" s="45"/>
      <c r="J215" s="46">
        <f>SUBTOTAL(9,J209:J214)</f>
        <v>11204.92</v>
      </c>
      <c r="K215" s="46">
        <f>SUBTOTAL(9,K209:K214)</f>
        <v>403</v>
      </c>
      <c r="L215" s="46">
        <f>SUBTOTAL(9,L209:L214)</f>
        <v>0</v>
      </c>
      <c r="M215" s="46">
        <f>SUBTOTAL(9,M209:M214)</f>
        <v>0</v>
      </c>
      <c r="N215" s="46">
        <f>SUBTOTAL(9,N209:N214)</f>
        <v>11607.92</v>
      </c>
      <c r="O215" s="42"/>
    </row>
    <row r="216" spans="1:15" ht="24" outlineLevel="2" x14ac:dyDescent="0.25">
      <c r="A216" s="29">
        <v>14</v>
      </c>
      <c r="B216" s="30">
        <v>44956</v>
      </c>
      <c r="C216" s="31" t="s">
        <v>398</v>
      </c>
      <c r="D216" s="32" t="s">
        <v>179</v>
      </c>
      <c r="E216" s="33" t="s">
        <v>399</v>
      </c>
      <c r="F216" s="34">
        <v>45028.347222222219</v>
      </c>
      <c r="G216" s="34">
        <v>45033.354166666664</v>
      </c>
      <c r="H216" s="35" t="s">
        <v>27</v>
      </c>
      <c r="I216" s="36" t="s">
        <v>400</v>
      </c>
      <c r="J216" s="37">
        <v>736</v>
      </c>
      <c r="K216" s="37">
        <v>86.91</v>
      </c>
      <c r="L216" s="37"/>
      <c r="M216" s="37"/>
      <c r="N216" s="37">
        <v>822.91</v>
      </c>
      <c r="O216" s="33" t="s">
        <v>401</v>
      </c>
    </row>
    <row r="217" spans="1:15" ht="24" outlineLevel="2" x14ac:dyDescent="0.25">
      <c r="A217" s="29">
        <v>28</v>
      </c>
      <c r="B217" s="30">
        <v>44980</v>
      </c>
      <c r="C217" s="31" t="s">
        <v>398</v>
      </c>
      <c r="D217" s="32" t="s">
        <v>179</v>
      </c>
      <c r="E217" s="33" t="s">
        <v>402</v>
      </c>
      <c r="F217" s="34">
        <v>44999.361111111109</v>
      </c>
      <c r="G217" s="34" t="s">
        <v>26</v>
      </c>
      <c r="H217" s="35" t="s">
        <v>27</v>
      </c>
      <c r="I217" s="36" t="s">
        <v>403</v>
      </c>
      <c r="J217" s="37">
        <v>896.56</v>
      </c>
      <c r="K217" s="37">
        <v>42.29</v>
      </c>
      <c r="L217" s="37"/>
      <c r="M217" s="37"/>
      <c r="N217" s="37">
        <v>938.84999999999991</v>
      </c>
      <c r="O217" s="33" t="s">
        <v>404</v>
      </c>
    </row>
    <row r="218" spans="1:15" ht="24" outlineLevel="2" x14ac:dyDescent="0.25">
      <c r="A218" s="29">
        <v>29</v>
      </c>
      <c r="B218" s="30">
        <v>44980</v>
      </c>
      <c r="C218" s="31" t="s">
        <v>398</v>
      </c>
      <c r="D218" s="32" t="s">
        <v>179</v>
      </c>
      <c r="E218" s="33" t="s">
        <v>405</v>
      </c>
      <c r="F218" s="34">
        <v>45000.826388888891</v>
      </c>
      <c r="G218" s="34" t="s">
        <v>26</v>
      </c>
      <c r="H218" s="35" t="s">
        <v>31</v>
      </c>
      <c r="I218" s="36" t="s">
        <v>406</v>
      </c>
      <c r="J218" s="37">
        <v>497.37</v>
      </c>
      <c r="K218" s="37">
        <v>28.37</v>
      </c>
      <c r="L218" s="37"/>
      <c r="M218" s="37"/>
      <c r="N218" s="37">
        <v>525.74</v>
      </c>
      <c r="O218" s="33" t="s">
        <v>404</v>
      </c>
    </row>
    <row r="219" spans="1:15" ht="24" outlineLevel="2" x14ac:dyDescent="0.25">
      <c r="A219" s="29">
        <v>30</v>
      </c>
      <c r="B219" s="30">
        <v>44981</v>
      </c>
      <c r="C219" s="31" t="s">
        <v>398</v>
      </c>
      <c r="D219" s="32" t="s">
        <v>179</v>
      </c>
      <c r="E219" s="33" t="s">
        <v>407</v>
      </c>
      <c r="F219" s="34" t="s">
        <v>408</v>
      </c>
      <c r="G219" s="34">
        <v>45070.461805555555</v>
      </c>
      <c r="H219" s="35" t="s">
        <v>31</v>
      </c>
      <c r="I219" s="36" t="s">
        <v>409</v>
      </c>
      <c r="J219" s="37">
        <v>930.27</v>
      </c>
      <c r="K219" s="37">
        <v>114.87</v>
      </c>
      <c r="L219" s="37"/>
      <c r="M219" s="37"/>
      <c r="N219" s="37">
        <v>1045.1399999999999</v>
      </c>
      <c r="O219" s="33" t="s">
        <v>410</v>
      </c>
    </row>
    <row r="220" spans="1:15" ht="24" outlineLevel="2" x14ac:dyDescent="0.25">
      <c r="A220" s="20">
        <v>37</v>
      </c>
      <c r="B220" s="21">
        <v>44991</v>
      </c>
      <c r="C220" s="22" t="s">
        <v>398</v>
      </c>
      <c r="D220" s="23" t="s">
        <v>179</v>
      </c>
      <c r="E220" s="24" t="s">
        <v>123</v>
      </c>
      <c r="F220" s="25">
        <v>45009.739583333336</v>
      </c>
      <c r="G220" s="25">
        <v>45012.638888888891</v>
      </c>
      <c r="H220" s="26" t="s">
        <v>44</v>
      </c>
      <c r="I220" s="27" t="s">
        <v>411</v>
      </c>
      <c r="J220" s="28">
        <v>1498.29</v>
      </c>
      <c r="K220" s="28">
        <v>79.52</v>
      </c>
      <c r="L220" s="28"/>
      <c r="M220" s="28"/>
      <c r="N220" s="28">
        <v>1577.81</v>
      </c>
      <c r="O220" s="24" t="s">
        <v>412</v>
      </c>
    </row>
    <row r="221" spans="1:15" ht="24" outlineLevel="2" x14ac:dyDescent="0.25">
      <c r="A221" s="20">
        <v>38</v>
      </c>
      <c r="B221" s="21">
        <v>44999</v>
      </c>
      <c r="C221" s="22" t="s">
        <v>398</v>
      </c>
      <c r="D221" s="23" t="s">
        <v>179</v>
      </c>
      <c r="E221" s="24" t="s">
        <v>76</v>
      </c>
      <c r="F221" s="25">
        <v>45090.826388888891</v>
      </c>
      <c r="G221" s="25">
        <v>45097.083333333336</v>
      </c>
      <c r="H221" s="26" t="s">
        <v>44</v>
      </c>
      <c r="I221" s="27" t="s">
        <v>413</v>
      </c>
      <c r="J221" s="28">
        <v>1285.43</v>
      </c>
      <c r="K221" s="28">
        <v>89.86</v>
      </c>
      <c r="L221" s="28"/>
      <c r="M221" s="28"/>
      <c r="N221" s="28">
        <v>1375.29</v>
      </c>
      <c r="O221" s="24" t="s">
        <v>414</v>
      </c>
    </row>
    <row r="222" spans="1:15" ht="24" outlineLevel="2" x14ac:dyDescent="0.25">
      <c r="A222" s="29">
        <v>57</v>
      </c>
      <c r="B222" s="30">
        <v>45041</v>
      </c>
      <c r="C222" s="31" t="s">
        <v>398</v>
      </c>
      <c r="D222" s="32" t="s">
        <v>179</v>
      </c>
      <c r="E222" s="33" t="s">
        <v>149</v>
      </c>
      <c r="F222" s="34">
        <v>45133.21875</v>
      </c>
      <c r="G222" s="34">
        <v>45139.15625</v>
      </c>
      <c r="H222" s="35" t="s">
        <v>31</v>
      </c>
      <c r="I222" s="36" t="s">
        <v>415</v>
      </c>
      <c r="J222" s="37">
        <v>1175</v>
      </c>
      <c r="K222" s="37">
        <v>90.04</v>
      </c>
      <c r="L222" s="37"/>
      <c r="M222" s="37"/>
      <c r="N222" s="37">
        <v>1265.04</v>
      </c>
      <c r="O222" s="33" t="s">
        <v>416</v>
      </c>
    </row>
    <row r="223" spans="1:15" ht="24" outlineLevel="2" x14ac:dyDescent="0.25">
      <c r="A223" s="29">
        <v>88</v>
      </c>
      <c r="B223" s="30">
        <v>45089</v>
      </c>
      <c r="C223" s="31" t="s">
        <v>398</v>
      </c>
      <c r="D223" s="32" t="s">
        <v>179</v>
      </c>
      <c r="E223" s="33" t="s">
        <v>41</v>
      </c>
      <c r="F223" s="34">
        <v>45154.21875</v>
      </c>
      <c r="G223" s="34">
        <v>45157.618055555555</v>
      </c>
      <c r="H223" s="35" t="s">
        <v>31</v>
      </c>
      <c r="I223" s="36" t="s">
        <v>417</v>
      </c>
      <c r="J223" s="37">
        <v>1482.73</v>
      </c>
      <c r="K223" s="37">
        <v>74.94</v>
      </c>
      <c r="L223" s="37"/>
      <c r="M223" s="37"/>
      <c r="N223" s="37">
        <v>1557.67</v>
      </c>
      <c r="O223" s="33" t="s">
        <v>418</v>
      </c>
    </row>
    <row r="224" spans="1:15" ht="24" outlineLevel="2" x14ac:dyDescent="0.25">
      <c r="A224" s="20">
        <v>105</v>
      </c>
      <c r="B224" s="21">
        <v>45120</v>
      </c>
      <c r="C224" s="22" t="s">
        <v>398</v>
      </c>
      <c r="D224" s="23" t="s">
        <v>179</v>
      </c>
      <c r="E224" s="24" t="s">
        <v>419</v>
      </c>
      <c r="F224" s="25">
        <v>45141.753472222219</v>
      </c>
      <c r="G224" s="25">
        <v>45145.927083333336</v>
      </c>
      <c r="H224" s="26" t="s">
        <v>27</v>
      </c>
      <c r="I224" s="27" t="s">
        <v>420</v>
      </c>
      <c r="J224" s="28">
        <v>576.94000000000005</v>
      </c>
      <c r="K224" s="28">
        <v>88.86</v>
      </c>
      <c r="L224" s="28"/>
      <c r="M224" s="28"/>
      <c r="N224" s="28">
        <v>665.80000000000007</v>
      </c>
      <c r="O224" s="24" t="s">
        <v>421</v>
      </c>
    </row>
    <row r="225" spans="1:15" ht="24" outlineLevel="2" x14ac:dyDescent="0.25">
      <c r="A225" s="29">
        <v>139</v>
      </c>
      <c r="B225" s="30">
        <v>45156</v>
      </c>
      <c r="C225" s="31" t="s">
        <v>398</v>
      </c>
      <c r="D225" s="32" t="s">
        <v>179</v>
      </c>
      <c r="E225" s="33" t="s">
        <v>422</v>
      </c>
      <c r="F225" s="34">
        <v>45182.309027777781</v>
      </c>
      <c r="G225" s="34">
        <v>45187.75</v>
      </c>
      <c r="H225" s="35" t="s">
        <v>27</v>
      </c>
      <c r="I225" s="36" t="s">
        <v>423</v>
      </c>
      <c r="J225" s="37">
        <v>1114.19</v>
      </c>
      <c r="K225" s="37">
        <v>77.94</v>
      </c>
      <c r="L225" s="37"/>
      <c r="M225" s="37"/>
      <c r="N225" s="37">
        <v>1192.1300000000001</v>
      </c>
      <c r="O225" s="33" t="s">
        <v>424</v>
      </c>
    </row>
    <row r="226" spans="1:15" ht="24" outlineLevel="2" x14ac:dyDescent="0.25">
      <c r="A226" s="29">
        <v>155</v>
      </c>
      <c r="B226" s="30">
        <v>45189</v>
      </c>
      <c r="C226" s="31" t="s">
        <v>398</v>
      </c>
      <c r="D226" s="32" t="s">
        <v>179</v>
      </c>
      <c r="E226" s="33" t="s">
        <v>425</v>
      </c>
      <c r="F226" s="34">
        <v>45217.194444444445</v>
      </c>
      <c r="G226" s="34">
        <v>45221.708333333336</v>
      </c>
      <c r="H226" s="35" t="s">
        <v>31</v>
      </c>
      <c r="I226" s="36" t="s">
        <v>426</v>
      </c>
      <c r="J226" s="37">
        <v>1931.25</v>
      </c>
      <c r="K226" s="37">
        <v>90.69</v>
      </c>
      <c r="L226" s="37"/>
      <c r="M226" s="37"/>
      <c r="N226" s="37">
        <v>2021.94</v>
      </c>
      <c r="O226" s="33" t="s">
        <v>427</v>
      </c>
    </row>
    <row r="227" spans="1:15" ht="24" outlineLevel="2" x14ac:dyDescent="0.25">
      <c r="A227" s="29">
        <v>160</v>
      </c>
      <c r="B227" s="30">
        <v>45190</v>
      </c>
      <c r="C227" s="31" t="s">
        <v>398</v>
      </c>
      <c r="D227" s="32" t="s">
        <v>179</v>
      </c>
      <c r="E227" s="33" t="s">
        <v>81</v>
      </c>
      <c r="F227" s="34">
        <v>45245.677083333336</v>
      </c>
      <c r="G227" s="34">
        <v>45250.59375</v>
      </c>
      <c r="H227" s="35" t="s">
        <v>44</v>
      </c>
      <c r="I227" s="36" t="s">
        <v>428</v>
      </c>
      <c r="J227" s="37">
        <v>1118.67</v>
      </c>
      <c r="K227" s="37">
        <v>92.05</v>
      </c>
      <c r="L227" s="37"/>
      <c r="M227" s="37"/>
      <c r="N227" s="37">
        <v>1210.72</v>
      </c>
      <c r="O227" s="33" t="s">
        <v>83</v>
      </c>
    </row>
    <row r="228" spans="1:15" ht="24" outlineLevel="2" x14ac:dyDescent="0.25">
      <c r="A228" s="29">
        <v>161</v>
      </c>
      <c r="B228" s="30">
        <v>45190</v>
      </c>
      <c r="C228" s="31" t="s">
        <v>398</v>
      </c>
      <c r="D228" s="32" t="s">
        <v>179</v>
      </c>
      <c r="E228" s="33" t="s">
        <v>41</v>
      </c>
      <c r="F228" s="34">
        <v>45238.486111111109</v>
      </c>
      <c r="G228" s="34">
        <v>45241.364583333336</v>
      </c>
      <c r="H228" s="35" t="s">
        <v>31</v>
      </c>
      <c r="I228" s="36" t="s">
        <v>429</v>
      </c>
      <c r="J228" s="37">
        <v>1764.75</v>
      </c>
      <c r="K228" s="37">
        <v>77.91</v>
      </c>
      <c r="L228" s="37"/>
      <c r="M228" s="37"/>
      <c r="N228" s="37">
        <v>1842.66</v>
      </c>
      <c r="O228" s="33" t="s">
        <v>253</v>
      </c>
    </row>
    <row r="229" spans="1:15" ht="24" outlineLevel="2" x14ac:dyDescent="0.25">
      <c r="A229" s="29">
        <v>195</v>
      </c>
      <c r="B229" s="30">
        <v>45229</v>
      </c>
      <c r="C229" s="31" t="s">
        <v>398</v>
      </c>
      <c r="D229" s="32" t="s">
        <v>179</v>
      </c>
      <c r="E229" s="33" t="s">
        <v>41</v>
      </c>
      <c r="F229" s="34">
        <v>45272.486111111109</v>
      </c>
      <c r="G229" s="34">
        <v>45276.364583333336</v>
      </c>
      <c r="H229" s="35" t="s">
        <v>31</v>
      </c>
      <c r="I229" s="36" t="s">
        <v>430</v>
      </c>
      <c r="J229" s="37">
        <v>1807.25</v>
      </c>
      <c r="K229" s="37">
        <v>77.91</v>
      </c>
      <c r="L229" s="37"/>
      <c r="M229" s="37"/>
      <c r="N229" s="37">
        <v>1885.16</v>
      </c>
      <c r="O229" s="33" t="s">
        <v>431</v>
      </c>
    </row>
    <row r="230" spans="1:15" outlineLevel="1" x14ac:dyDescent="0.25">
      <c r="A230" s="38"/>
      <c r="B230" s="39"/>
      <c r="C230" s="40" t="s">
        <v>432</v>
      </c>
      <c r="D230" s="41"/>
      <c r="E230" s="42"/>
      <c r="F230" s="43"/>
      <c r="G230" s="43"/>
      <c r="H230" s="44"/>
      <c r="I230" s="45"/>
      <c r="J230" s="46">
        <f>SUBTOTAL(9,J216:J229)</f>
        <v>16814.7</v>
      </c>
      <c r="K230" s="46">
        <f>SUBTOTAL(9,K216:K229)</f>
        <v>1112.1600000000001</v>
      </c>
      <c r="L230" s="46">
        <f>SUBTOTAL(9,L216:L229)</f>
        <v>0</v>
      </c>
      <c r="M230" s="46">
        <f>SUBTOTAL(9,M216:M229)</f>
        <v>0</v>
      </c>
      <c r="N230" s="46">
        <f>SUBTOTAL(9,N216:N229)</f>
        <v>17926.86</v>
      </c>
      <c r="O230" s="42"/>
    </row>
    <row r="231" spans="1:15" ht="24" outlineLevel="2" x14ac:dyDescent="0.25">
      <c r="A231" s="29">
        <v>74</v>
      </c>
      <c r="B231" s="30">
        <v>45071</v>
      </c>
      <c r="C231" s="31" t="s">
        <v>433</v>
      </c>
      <c r="D231" s="32" t="s">
        <v>173</v>
      </c>
      <c r="E231" s="33" t="s">
        <v>25</v>
      </c>
      <c r="F231" s="34">
        <v>45090.493055555555</v>
      </c>
      <c r="G231" s="34" t="s">
        <v>26</v>
      </c>
      <c r="H231" s="35" t="s">
        <v>27</v>
      </c>
      <c r="I231" s="36" t="s">
        <v>434</v>
      </c>
      <c r="J231" s="37">
        <v>561.9</v>
      </c>
      <c r="K231" s="37">
        <v>46.57</v>
      </c>
      <c r="L231" s="37"/>
      <c r="M231" s="37"/>
      <c r="N231" s="37">
        <v>608.47</v>
      </c>
      <c r="O231" s="33" t="s">
        <v>34</v>
      </c>
    </row>
    <row r="232" spans="1:15" ht="24" outlineLevel="2" x14ac:dyDescent="0.25">
      <c r="A232" s="29">
        <v>77</v>
      </c>
      <c r="B232" s="30">
        <v>45071</v>
      </c>
      <c r="C232" s="31" t="s">
        <v>433</v>
      </c>
      <c r="D232" s="32" t="s">
        <v>173</v>
      </c>
      <c r="E232" s="33" t="s">
        <v>30</v>
      </c>
      <c r="F232" s="34">
        <v>45093.854166666664</v>
      </c>
      <c r="G232" s="34" t="s">
        <v>26</v>
      </c>
      <c r="H232" s="35" t="s">
        <v>31</v>
      </c>
      <c r="I232" s="36" t="s">
        <v>435</v>
      </c>
      <c r="J232" s="37">
        <v>294.89999999999998</v>
      </c>
      <c r="K232" s="37">
        <v>28.37</v>
      </c>
      <c r="L232" s="37"/>
      <c r="M232" s="37"/>
      <c r="N232" s="37">
        <v>323.27</v>
      </c>
      <c r="O232" s="33" t="s">
        <v>34</v>
      </c>
    </row>
    <row r="233" spans="1:15" ht="24" outlineLevel="2" x14ac:dyDescent="0.25">
      <c r="A233" s="20">
        <v>212</v>
      </c>
      <c r="B233" s="21">
        <v>45244</v>
      </c>
      <c r="C233" s="22" t="s">
        <v>433</v>
      </c>
      <c r="D233" s="23" t="s">
        <v>173</v>
      </c>
      <c r="E233" s="24" t="s">
        <v>41</v>
      </c>
      <c r="F233" s="25">
        <v>45249.486111111109</v>
      </c>
      <c r="G233" s="25">
        <v>45251.833333333336</v>
      </c>
      <c r="H233" s="26" t="s">
        <v>130</v>
      </c>
      <c r="I233" s="27" t="s">
        <v>542</v>
      </c>
      <c r="J233" s="28">
        <v>5600.79</v>
      </c>
      <c r="K233" s="28">
        <v>77.91</v>
      </c>
      <c r="L233" s="28"/>
      <c r="M233" s="28"/>
      <c r="N233" s="28">
        <v>5678.7</v>
      </c>
      <c r="O233" s="24" t="s">
        <v>541</v>
      </c>
    </row>
    <row r="234" spans="1:15" outlineLevel="1" x14ac:dyDescent="0.25">
      <c r="A234" s="38"/>
      <c r="B234" s="39"/>
      <c r="C234" s="40" t="s">
        <v>436</v>
      </c>
      <c r="D234" s="41"/>
      <c r="E234" s="42"/>
      <c r="F234" s="43"/>
      <c r="G234" s="43"/>
      <c r="H234" s="44"/>
      <c r="I234" s="45"/>
      <c r="J234" s="46">
        <f>SUBTOTAL(9,J231:J233)</f>
        <v>6457.59</v>
      </c>
      <c r="K234" s="46">
        <f>SUBTOTAL(9,K231:K233)</f>
        <v>152.85</v>
      </c>
      <c r="L234" s="46">
        <f>SUBTOTAL(9,L231:L233)</f>
        <v>0</v>
      </c>
      <c r="M234" s="46">
        <f>SUBTOTAL(9,M231:M233)</f>
        <v>0</v>
      </c>
      <c r="N234" s="46">
        <f>SUBTOTAL(9,N231:N233)</f>
        <v>6610.44</v>
      </c>
      <c r="O234" s="42"/>
    </row>
    <row r="235" spans="1:15" outlineLevel="2" x14ac:dyDescent="0.25">
      <c r="A235" s="29">
        <v>62</v>
      </c>
      <c r="B235" s="30">
        <v>45044</v>
      </c>
      <c r="C235" s="31" t="s">
        <v>437</v>
      </c>
      <c r="D235" s="32" t="s">
        <v>173</v>
      </c>
      <c r="E235" s="33" t="s">
        <v>438</v>
      </c>
      <c r="F235" s="34">
        <v>45075.888888888891</v>
      </c>
      <c r="G235" s="34">
        <v>45078.892361111109</v>
      </c>
      <c r="H235" s="35" t="s">
        <v>27</v>
      </c>
      <c r="I235" s="36" t="s">
        <v>439</v>
      </c>
      <c r="J235" s="37">
        <v>753.8</v>
      </c>
      <c r="K235" s="37">
        <v>74.94</v>
      </c>
      <c r="L235" s="37"/>
      <c r="M235" s="37"/>
      <c r="N235" s="37">
        <v>828.74</v>
      </c>
      <c r="O235" s="33" t="s">
        <v>440</v>
      </c>
    </row>
    <row r="236" spans="1:15" outlineLevel="1" x14ac:dyDescent="0.25">
      <c r="A236" s="38"/>
      <c r="B236" s="39"/>
      <c r="C236" s="40" t="s">
        <v>441</v>
      </c>
      <c r="D236" s="41"/>
      <c r="E236" s="42"/>
      <c r="F236" s="43"/>
      <c r="G236" s="43"/>
      <c r="H236" s="44"/>
      <c r="I236" s="45"/>
      <c r="J236" s="46">
        <f>SUBTOTAL(9,J235:J235)</f>
        <v>753.8</v>
      </c>
      <c r="K236" s="46">
        <f>SUBTOTAL(9,K235:K235)</f>
        <v>74.94</v>
      </c>
      <c r="L236" s="46">
        <f>SUBTOTAL(9,L235:L235)</f>
        <v>0</v>
      </c>
      <c r="M236" s="46">
        <f>SUBTOTAL(9,M235:M235)</f>
        <v>0</v>
      </c>
      <c r="N236" s="46">
        <f>SUBTOTAL(9,N235:N235)</f>
        <v>828.74</v>
      </c>
      <c r="O236" s="42"/>
    </row>
    <row r="237" spans="1:15" outlineLevel="2" x14ac:dyDescent="0.25">
      <c r="A237" s="29">
        <v>216</v>
      </c>
      <c r="B237" s="30">
        <v>45253</v>
      </c>
      <c r="C237" s="31" t="s">
        <v>545</v>
      </c>
      <c r="D237" s="32" t="s">
        <v>173</v>
      </c>
      <c r="E237" s="33" t="s">
        <v>438</v>
      </c>
      <c r="F237" s="34">
        <v>45271.364583333336</v>
      </c>
      <c r="G237" s="34">
        <v>45272.486111111109</v>
      </c>
      <c r="H237" s="35" t="s">
        <v>546</v>
      </c>
      <c r="I237" s="36" t="s">
        <v>547</v>
      </c>
      <c r="J237" s="37">
        <v>2147.56</v>
      </c>
      <c r="K237" s="37">
        <v>77.91</v>
      </c>
      <c r="L237" s="37"/>
      <c r="M237" s="37"/>
      <c r="N237" s="37">
        <v>2225.4699999999998</v>
      </c>
      <c r="O237" s="33" t="s">
        <v>548</v>
      </c>
    </row>
    <row r="238" spans="1:15" outlineLevel="1" x14ac:dyDescent="0.25">
      <c r="A238" s="38"/>
      <c r="B238" s="39"/>
      <c r="C238" s="40" t="s">
        <v>568</v>
      </c>
      <c r="D238" s="41"/>
      <c r="E238" s="42"/>
      <c r="F238" s="43"/>
      <c r="G238" s="43"/>
      <c r="H238" s="44"/>
      <c r="I238" s="45"/>
      <c r="J238" s="46">
        <f>SUBTOTAL(9,J237:J237)</f>
        <v>2147.56</v>
      </c>
      <c r="K238" s="46">
        <f>SUBTOTAL(9,K237:K237)</f>
        <v>77.91</v>
      </c>
      <c r="L238" s="46">
        <f>SUBTOTAL(9,L237:L237)</f>
        <v>0</v>
      </c>
      <c r="M238" s="46">
        <f>SUBTOTAL(9,M237:M237)</f>
        <v>0</v>
      </c>
      <c r="N238" s="46">
        <f>SUBTOTAL(9,N237:N237)</f>
        <v>2225.4699999999998</v>
      </c>
      <c r="O238" s="42"/>
    </row>
    <row r="239" spans="1:15" ht="33.75" outlineLevel="2" x14ac:dyDescent="0.25">
      <c r="A239" s="29">
        <v>12</v>
      </c>
      <c r="B239" s="30">
        <v>44945</v>
      </c>
      <c r="C239" s="31" t="s">
        <v>442</v>
      </c>
      <c r="D239" s="32" t="s">
        <v>179</v>
      </c>
      <c r="E239" s="33" t="s">
        <v>222</v>
      </c>
      <c r="F239" s="34">
        <v>44961.211805555555</v>
      </c>
      <c r="G239" s="34">
        <v>44966.635416666664</v>
      </c>
      <c r="H239" s="35" t="s">
        <v>130</v>
      </c>
      <c r="I239" s="36" t="s">
        <v>443</v>
      </c>
      <c r="J239" s="37">
        <v>3494.59</v>
      </c>
      <c r="K239" s="37">
        <v>86.5</v>
      </c>
      <c r="L239" s="37"/>
      <c r="M239" s="37"/>
      <c r="N239" s="37">
        <v>3581.09</v>
      </c>
      <c r="O239" s="33" t="s">
        <v>224</v>
      </c>
    </row>
    <row r="240" spans="1:15" ht="33.75" outlineLevel="2" x14ac:dyDescent="0.25">
      <c r="A240" s="20">
        <v>59</v>
      </c>
      <c r="B240" s="21">
        <v>45043</v>
      </c>
      <c r="C240" s="22" t="s">
        <v>442</v>
      </c>
      <c r="D240" s="23" t="s">
        <v>179</v>
      </c>
      <c r="E240" s="24" t="s">
        <v>25</v>
      </c>
      <c r="F240" s="25">
        <v>45062.659722222219</v>
      </c>
      <c r="G240" s="25" t="s">
        <v>26</v>
      </c>
      <c r="H240" s="26" t="s">
        <v>44</v>
      </c>
      <c r="I240" s="27" t="s">
        <v>444</v>
      </c>
      <c r="J240" s="28">
        <v>490.22</v>
      </c>
      <c r="K240" s="28">
        <v>46.57</v>
      </c>
      <c r="L240" s="28"/>
      <c r="M240" s="28"/>
      <c r="N240" s="28">
        <v>536.79000000000008</v>
      </c>
      <c r="O240" s="24" t="s">
        <v>445</v>
      </c>
    </row>
    <row r="241" spans="1:15" ht="22.5" outlineLevel="2" x14ac:dyDescent="0.25">
      <c r="A241" s="20">
        <v>60</v>
      </c>
      <c r="B241" s="21">
        <v>45043</v>
      </c>
      <c r="C241" s="22" t="s">
        <v>442</v>
      </c>
      <c r="D241" s="23" t="s">
        <v>179</v>
      </c>
      <c r="E241" s="24" t="s">
        <v>30</v>
      </c>
      <c r="F241" s="25">
        <v>45063.888888888891</v>
      </c>
      <c r="G241" s="25" t="s">
        <v>26</v>
      </c>
      <c r="H241" s="26" t="s">
        <v>27</v>
      </c>
      <c r="I241" s="27" t="s">
        <v>446</v>
      </c>
      <c r="J241" s="28">
        <v>569.9</v>
      </c>
      <c r="K241" s="28">
        <v>28.37</v>
      </c>
      <c r="L241" s="28"/>
      <c r="M241" s="28"/>
      <c r="N241" s="28">
        <v>598.27</v>
      </c>
      <c r="O241" s="24" t="s">
        <v>447</v>
      </c>
    </row>
    <row r="242" spans="1:15" ht="22.5" outlineLevel="2" x14ac:dyDescent="0.25">
      <c r="A242" s="29">
        <v>63</v>
      </c>
      <c r="B242" s="30">
        <v>45049</v>
      </c>
      <c r="C242" s="31" t="s">
        <v>442</v>
      </c>
      <c r="D242" s="32" t="s">
        <v>179</v>
      </c>
      <c r="E242" s="33" t="s">
        <v>25</v>
      </c>
      <c r="F242" s="34">
        <v>45062.243055555555</v>
      </c>
      <c r="G242" s="34" t="s">
        <v>26</v>
      </c>
      <c r="H242" s="35" t="s">
        <v>27</v>
      </c>
      <c r="I242" s="36" t="s">
        <v>448</v>
      </c>
      <c r="J242" s="37">
        <v>325</v>
      </c>
      <c r="K242" s="37">
        <v>46.57</v>
      </c>
      <c r="L242" s="37"/>
      <c r="M242" s="37"/>
      <c r="N242" s="37">
        <v>371.57</v>
      </c>
      <c r="O242" s="33" t="s">
        <v>447</v>
      </c>
    </row>
    <row r="243" spans="1:15" ht="22.5" outlineLevel="2" x14ac:dyDescent="0.25">
      <c r="A243" s="29">
        <v>205</v>
      </c>
      <c r="B243" s="30">
        <v>45237</v>
      </c>
      <c r="C243" s="31" t="s">
        <v>442</v>
      </c>
      <c r="D243" s="32" t="s">
        <v>179</v>
      </c>
      <c r="E243" s="33" t="s">
        <v>41</v>
      </c>
      <c r="F243" s="34">
        <v>45238.486111111109</v>
      </c>
      <c r="G243" s="34">
        <v>45240.8125</v>
      </c>
      <c r="H243" s="35" t="s">
        <v>31</v>
      </c>
      <c r="I243" s="36" t="s">
        <v>528</v>
      </c>
      <c r="J243" s="37">
        <v>7039.89</v>
      </c>
      <c r="K243" s="37">
        <v>77.91</v>
      </c>
      <c r="L243" s="37"/>
      <c r="M243" s="37"/>
      <c r="N243" s="37">
        <v>7117.8</v>
      </c>
      <c r="O243" s="33" t="s">
        <v>253</v>
      </c>
    </row>
    <row r="244" spans="1:15" outlineLevel="1" x14ac:dyDescent="0.25">
      <c r="A244" s="38"/>
      <c r="B244" s="39"/>
      <c r="C244" s="40" t="s">
        <v>449</v>
      </c>
      <c r="D244" s="41"/>
      <c r="E244" s="42"/>
      <c r="F244" s="43"/>
      <c r="G244" s="43"/>
      <c r="H244" s="44"/>
      <c r="I244" s="45"/>
      <c r="J244" s="46">
        <f>SUBTOTAL(9,J239:J243)</f>
        <v>11919.6</v>
      </c>
      <c r="K244" s="46">
        <f>SUBTOTAL(9,K239:K243)</f>
        <v>285.91999999999996</v>
      </c>
      <c r="L244" s="46">
        <f>SUBTOTAL(9,L239:L243)</f>
        <v>0</v>
      </c>
      <c r="M244" s="46">
        <f>SUBTOTAL(9,M239:M243)</f>
        <v>0</v>
      </c>
      <c r="N244" s="46">
        <f>SUBTOTAL(9,N239:N243)</f>
        <v>12205.52</v>
      </c>
      <c r="O244" s="42"/>
    </row>
    <row r="245" spans="1:15" ht="22.5" outlineLevel="2" x14ac:dyDescent="0.25">
      <c r="A245" s="29">
        <v>19</v>
      </c>
      <c r="B245" s="30">
        <v>44974</v>
      </c>
      <c r="C245" s="31" t="s">
        <v>450</v>
      </c>
      <c r="D245" s="32" t="s">
        <v>179</v>
      </c>
      <c r="E245" s="33" t="s">
        <v>123</v>
      </c>
      <c r="F245" s="34">
        <v>44984.739583333336</v>
      </c>
      <c r="G245" s="34">
        <v>44986.638888888891</v>
      </c>
      <c r="H245" s="35" t="s">
        <v>451</v>
      </c>
      <c r="I245" s="36" t="s">
        <v>452</v>
      </c>
      <c r="J245" s="37">
        <v>972.85</v>
      </c>
      <c r="K245" s="37">
        <v>79.52</v>
      </c>
      <c r="L245" s="37"/>
      <c r="M245" s="37"/>
      <c r="N245" s="37">
        <v>1052.3700000000001</v>
      </c>
      <c r="O245" s="33" t="s">
        <v>126</v>
      </c>
    </row>
    <row r="246" spans="1:15" ht="22.5" outlineLevel="2" x14ac:dyDescent="0.25">
      <c r="A246" s="20">
        <v>25</v>
      </c>
      <c r="B246" s="21">
        <v>44974</v>
      </c>
      <c r="C246" s="22" t="s">
        <v>450</v>
      </c>
      <c r="D246" s="23" t="s">
        <v>179</v>
      </c>
      <c r="E246" s="24" t="s">
        <v>41</v>
      </c>
      <c r="F246" s="25">
        <v>44987.541666666664</v>
      </c>
      <c r="G246" s="25">
        <v>44989.361111111109</v>
      </c>
      <c r="H246" s="26" t="s">
        <v>44</v>
      </c>
      <c r="I246" s="27" t="s">
        <v>453</v>
      </c>
      <c r="J246" s="28">
        <v>1227.06</v>
      </c>
      <c r="K246" s="28">
        <v>74.94</v>
      </c>
      <c r="L246" s="28"/>
      <c r="M246" s="28"/>
      <c r="N246" s="28">
        <v>1302</v>
      </c>
      <c r="O246" s="24" t="s">
        <v>115</v>
      </c>
    </row>
    <row r="247" spans="1:15" ht="22.5" outlineLevel="2" x14ac:dyDescent="0.25">
      <c r="A247" s="29">
        <v>43</v>
      </c>
      <c r="B247" s="30">
        <v>45006</v>
      </c>
      <c r="C247" s="31" t="s">
        <v>450</v>
      </c>
      <c r="D247" s="32" t="s">
        <v>179</v>
      </c>
      <c r="E247" s="33" t="s">
        <v>454</v>
      </c>
      <c r="F247" s="34">
        <v>45026.229166666664</v>
      </c>
      <c r="G247" s="34" t="s">
        <v>26</v>
      </c>
      <c r="H247" s="35" t="s">
        <v>44</v>
      </c>
      <c r="I247" s="36" t="s">
        <v>455</v>
      </c>
      <c r="J247" s="37">
        <v>1656.93</v>
      </c>
      <c r="K247" s="37">
        <v>46.57</v>
      </c>
      <c r="L247" s="37"/>
      <c r="M247" s="37"/>
      <c r="N247" s="37">
        <v>1703.5</v>
      </c>
      <c r="O247" s="33" t="s">
        <v>382</v>
      </c>
    </row>
    <row r="248" spans="1:15" ht="22.5" outlineLevel="2" x14ac:dyDescent="0.25">
      <c r="A248" s="29">
        <v>45</v>
      </c>
      <c r="B248" s="30">
        <v>45006</v>
      </c>
      <c r="C248" s="31" t="s">
        <v>450</v>
      </c>
      <c r="D248" s="32" t="s">
        <v>179</v>
      </c>
      <c r="E248" s="33" t="s">
        <v>456</v>
      </c>
      <c r="F248" s="34">
        <v>45030.708333333336</v>
      </c>
      <c r="G248" s="34" t="s">
        <v>26</v>
      </c>
      <c r="H248" s="35" t="s">
        <v>68</v>
      </c>
      <c r="I248" s="36" t="s">
        <v>457</v>
      </c>
      <c r="J248" s="37">
        <v>1351.65</v>
      </c>
      <c r="K248" s="37">
        <v>33.22</v>
      </c>
      <c r="L248" s="37"/>
      <c r="M248" s="37"/>
      <c r="N248" s="37">
        <v>1384.8700000000001</v>
      </c>
      <c r="O248" s="33" t="s">
        <v>382</v>
      </c>
    </row>
    <row r="249" spans="1:15" ht="22.5" outlineLevel="2" x14ac:dyDescent="0.25">
      <c r="A249" s="29">
        <v>47</v>
      </c>
      <c r="B249" s="30">
        <v>45006</v>
      </c>
      <c r="C249" s="31" t="s">
        <v>450</v>
      </c>
      <c r="D249" s="32" t="s">
        <v>179</v>
      </c>
      <c r="E249" s="33" t="s">
        <v>36</v>
      </c>
      <c r="F249" s="34">
        <v>45041.5</v>
      </c>
      <c r="G249" s="34" t="s">
        <v>26</v>
      </c>
      <c r="H249" s="35" t="s">
        <v>458</v>
      </c>
      <c r="I249" s="36" t="s">
        <v>459</v>
      </c>
      <c r="J249" s="37">
        <v>1084.24</v>
      </c>
      <c r="K249" s="37">
        <v>46.57</v>
      </c>
      <c r="L249" s="37"/>
      <c r="M249" s="37"/>
      <c r="N249" s="37">
        <v>1130.81</v>
      </c>
      <c r="O249" s="33" t="s">
        <v>386</v>
      </c>
    </row>
    <row r="250" spans="1:15" ht="22.5" outlineLevel="2" x14ac:dyDescent="0.25">
      <c r="A250" s="20">
        <v>49</v>
      </c>
      <c r="B250" s="21">
        <v>45006</v>
      </c>
      <c r="C250" s="22" t="s">
        <v>450</v>
      </c>
      <c r="D250" s="23" t="s">
        <v>179</v>
      </c>
      <c r="E250" s="24" t="s">
        <v>39</v>
      </c>
      <c r="F250" s="25">
        <v>45046.506944444445</v>
      </c>
      <c r="G250" s="25" t="s">
        <v>26</v>
      </c>
      <c r="H250" s="26" t="s">
        <v>130</v>
      </c>
      <c r="I250" s="27" t="s">
        <v>460</v>
      </c>
      <c r="J250" s="28">
        <v>1495.9</v>
      </c>
      <c r="K250" s="28">
        <v>48.71</v>
      </c>
      <c r="L250" s="28"/>
      <c r="M250" s="28"/>
      <c r="N250" s="28">
        <v>1544.6100000000001</v>
      </c>
      <c r="O250" s="24" t="s">
        <v>386</v>
      </c>
    </row>
    <row r="251" spans="1:15" ht="33.75" outlineLevel="2" x14ac:dyDescent="0.25">
      <c r="A251" s="29">
        <v>67</v>
      </c>
      <c r="B251" s="30">
        <v>45057</v>
      </c>
      <c r="C251" s="31" t="s">
        <v>450</v>
      </c>
      <c r="D251" s="32" t="s">
        <v>179</v>
      </c>
      <c r="E251" s="33" t="s">
        <v>41</v>
      </c>
      <c r="F251" s="34">
        <v>45061.5</v>
      </c>
      <c r="G251" s="34">
        <v>45065.569444444445</v>
      </c>
      <c r="H251" s="35" t="s">
        <v>68</v>
      </c>
      <c r="I251" s="36" t="s">
        <v>461</v>
      </c>
      <c r="J251" s="37">
        <v>2258.8000000000002</v>
      </c>
      <c r="K251" s="37">
        <v>74.94</v>
      </c>
      <c r="L251" s="37"/>
      <c r="M251" s="37"/>
      <c r="N251" s="37">
        <v>2333.7400000000002</v>
      </c>
      <c r="O251" s="33" t="s">
        <v>117</v>
      </c>
    </row>
    <row r="252" spans="1:15" ht="22.5" outlineLevel="2" x14ac:dyDescent="0.25">
      <c r="A252" s="29">
        <v>107</v>
      </c>
      <c r="B252" s="30">
        <v>45120</v>
      </c>
      <c r="C252" s="31" t="s">
        <v>450</v>
      </c>
      <c r="D252" s="32" t="s">
        <v>179</v>
      </c>
      <c r="E252" s="33" t="s">
        <v>25</v>
      </c>
      <c r="F252" s="34">
        <v>45127.465277777781</v>
      </c>
      <c r="G252" s="34" t="s">
        <v>26</v>
      </c>
      <c r="H252" s="35" t="s">
        <v>462</v>
      </c>
      <c r="I252" s="36" t="s">
        <v>463</v>
      </c>
      <c r="J252" s="37">
        <v>934.89</v>
      </c>
      <c r="K252" s="37">
        <v>46.57</v>
      </c>
      <c r="L252" s="37"/>
      <c r="M252" s="37"/>
      <c r="N252" s="37">
        <v>981.46</v>
      </c>
      <c r="O252" s="33" t="s">
        <v>134</v>
      </c>
    </row>
    <row r="253" spans="1:15" ht="33.75" outlineLevel="2" x14ac:dyDescent="0.25">
      <c r="A253" s="29">
        <v>109</v>
      </c>
      <c r="B253" s="30">
        <v>45120</v>
      </c>
      <c r="C253" s="31" t="s">
        <v>450</v>
      </c>
      <c r="D253" s="32" t="s">
        <v>179</v>
      </c>
      <c r="E253" s="33" t="s">
        <v>464</v>
      </c>
      <c r="F253" s="34">
        <v>45130.350694444445</v>
      </c>
      <c r="G253" s="34">
        <v>45137.444444444445</v>
      </c>
      <c r="H253" s="35" t="s">
        <v>130</v>
      </c>
      <c r="I253" s="36" t="s">
        <v>465</v>
      </c>
      <c r="J253" s="37">
        <v>2227.39</v>
      </c>
      <c r="K253" s="37">
        <v>71.84</v>
      </c>
      <c r="L253" s="37"/>
      <c r="M253" s="37"/>
      <c r="N253" s="37">
        <v>2299.23</v>
      </c>
      <c r="O253" s="33" t="s">
        <v>466</v>
      </c>
    </row>
    <row r="254" spans="1:15" ht="22.5" outlineLevel="2" x14ac:dyDescent="0.25">
      <c r="A254" s="29">
        <v>122</v>
      </c>
      <c r="B254" s="30">
        <v>45139</v>
      </c>
      <c r="C254" s="31" t="s">
        <v>450</v>
      </c>
      <c r="D254" s="32" t="s">
        <v>179</v>
      </c>
      <c r="E254" s="33" t="s">
        <v>467</v>
      </c>
      <c r="F254" s="34">
        <v>45152.420138888891</v>
      </c>
      <c r="G254" s="34" t="s">
        <v>26</v>
      </c>
      <c r="H254" s="35" t="s">
        <v>31</v>
      </c>
      <c r="I254" s="36" t="s">
        <v>468</v>
      </c>
      <c r="J254" s="37">
        <v>1262.8</v>
      </c>
      <c r="K254" s="37">
        <v>46.57</v>
      </c>
      <c r="L254" s="37"/>
      <c r="M254" s="37"/>
      <c r="N254" s="37">
        <v>1309.3699999999999</v>
      </c>
      <c r="O254" s="33" t="s">
        <v>469</v>
      </c>
    </row>
    <row r="255" spans="1:15" ht="22.5" outlineLevel="2" x14ac:dyDescent="0.25">
      <c r="A255" s="29">
        <v>124</v>
      </c>
      <c r="B255" s="30">
        <v>45139</v>
      </c>
      <c r="C255" s="31" t="s">
        <v>450</v>
      </c>
      <c r="D255" s="32" t="s">
        <v>179</v>
      </c>
      <c r="E255" s="33" t="s">
        <v>470</v>
      </c>
      <c r="F255" s="34">
        <v>45156.604166666664</v>
      </c>
      <c r="G255" s="34" t="s">
        <v>26</v>
      </c>
      <c r="H255" s="35" t="s">
        <v>384</v>
      </c>
      <c r="I255" s="36" t="s">
        <v>471</v>
      </c>
      <c r="J255" s="37">
        <v>1085.7</v>
      </c>
      <c r="K255" s="37">
        <v>40.46</v>
      </c>
      <c r="L255" s="37"/>
      <c r="M255" s="37"/>
      <c r="N255" s="37">
        <v>1126.1600000000001</v>
      </c>
      <c r="O255" s="33" t="s">
        <v>469</v>
      </c>
    </row>
    <row r="256" spans="1:15" ht="22.5" outlineLevel="2" x14ac:dyDescent="0.25">
      <c r="A256" s="29">
        <v>128</v>
      </c>
      <c r="B256" s="30">
        <v>45140</v>
      </c>
      <c r="C256" s="31" t="s">
        <v>450</v>
      </c>
      <c r="D256" s="32" t="s">
        <v>179</v>
      </c>
      <c r="E256" s="33" t="s">
        <v>123</v>
      </c>
      <c r="F256" s="34">
        <v>45145.586805555555</v>
      </c>
      <c r="G256" s="34">
        <v>45146.680555555555</v>
      </c>
      <c r="H256" s="35" t="s">
        <v>44</v>
      </c>
      <c r="I256" s="36" t="s">
        <v>472</v>
      </c>
      <c r="J256" s="37">
        <v>1868.67</v>
      </c>
      <c r="K256" s="37">
        <v>79.52</v>
      </c>
      <c r="L256" s="37"/>
      <c r="M256" s="37"/>
      <c r="N256" s="37">
        <v>1948.19</v>
      </c>
      <c r="O256" s="33" t="s">
        <v>473</v>
      </c>
    </row>
    <row r="257" spans="1:15" ht="22.5" outlineLevel="2" x14ac:dyDescent="0.25">
      <c r="A257" s="29">
        <v>136</v>
      </c>
      <c r="B257" s="30">
        <v>45149</v>
      </c>
      <c r="C257" s="31" t="s">
        <v>450</v>
      </c>
      <c r="D257" s="32" t="s">
        <v>179</v>
      </c>
      <c r="E257" s="33" t="s">
        <v>474</v>
      </c>
      <c r="F257" s="34">
        <v>45166.756944444445</v>
      </c>
      <c r="G257" s="34">
        <v>45169.510416666664</v>
      </c>
      <c r="H257" s="35" t="s">
        <v>44</v>
      </c>
      <c r="I257" s="36" t="s">
        <v>475</v>
      </c>
      <c r="J257" s="37">
        <v>1023.36</v>
      </c>
      <c r="K257" s="37">
        <v>97.4</v>
      </c>
      <c r="L257" s="37"/>
      <c r="M257" s="37"/>
      <c r="N257" s="37">
        <v>1120.76</v>
      </c>
      <c r="O257" s="33" t="s">
        <v>394</v>
      </c>
    </row>
    <row r="258" spans="1:15" ht="33.75" outlineLevel="2" x14ac:dyDescent="0.25">
      <c r="A258" s="29">
        <v>145</v>
      </c>
      <c r="B258" s="30">
        <v>45175</v>
      </c>
      <c r="C258" s="31" t="s">
        <v>450</v>
      </c>
      <c r="D258" s="32" t="s">
        <v>179</v>
      </c>
      <c r="E258" s="33" t="s">
        <v>25</v>
      </c>
      <c r="F258" s="34">
        <v>45186.451388888891</v>
      </c>
      <c r="G258" s="34" t="s">
        <v>26</v>
      </c>
      <c r="H258" s="35" t="s">
        <v>130</v>
      </c>
      <c r="I258" s="36" t="s">
        <v>476</v>
      </c>
      <c r="J258" s="37">
        <v>3298.9</v>
      </c>
      <c r="K258" s="37">
        <v>46.57</v>
      </c>
      <c r="L258" s="37"/>
      <c r="M258" s="37"/>
      <c r="N258" s="37">
        <v>3345.4700000000003</v>
      </c>
      <c r="O258" s="33" t="s">
        <v>110</v>
      </c>
    </row>
    <row r="259" spans="1:15" ht="33.75" outlineLevel="2" x14ac:dyDescent="0.25">
      <c r="A259" s="29">
        <v>147</v>
      </c>
      <c r="B259" s="30">
        <v>45175</v>
      </c>
      <c r="C259" s="31" t="s">
        <v>450</v>
      </c>
      <c r="D259" s="32" t="s">
        <v>179</v>
      </c>
      <c r="E259" s="33" t="s">
        <v>30</v>
      </c>
      <c r="F259" s="34">
        <v>45190.451388888891</v>
      </c>
      <c r="G259" s="34" t="s">
        <v>26</v>
      </c>
      <c r="H259" s="35" t="s">
        <v>27</v>
      </c>
      <c r="I259" s="36" t="s">
        <v>477</v>
      </c>
      <c r="J259" s="37">
        <v>812.79</v>
      </c>
      <c r="K259" s="37">
        <v>29.51</v>
      </c>
      <c r="L259" s="37"/>
      <c r="M259" s="37"/>
      <c r="N259" s="37">
        <v>842.3</v>
      </c>
      <c r="O259" s="33" t="s">
        <v>110</v>
      </c>
    </row>
    <row r="260" spans="1:15" ht="45" outlineLevel="2" x14ac:dyDescent="0.25">
      <c r="A260" s="29">
        <v>157</v>
      </c>
      <c r="B260" s="30">
        <v>45190</v>
      </c>
      <c r="C260" s="31" t="s">
        <v>450</v>
      </c>
      <c r="D260" s="32" t="s">
        <v>179</v>
      </c>
      <c r="E260" s="33" t="s">
        <v>164</v>
      </c>
      <c r="F260" s="34">
        <v>45211.444444444445</v>
      </c>
      <c r="G260" s="34" t="s">
        <v>26</v>
      </c>
      <c r="H260" s="35" t="s">
        <v>31</v>
      </c>
      <c r="I260" s="36" t="s">
        <v>478</v>
      </c>
      <c r="J260" s="37">
        <v>1169.3</v>
      </c>
      <c r="K260" s="37">
        <v>88.5</v>
      </c>
      <c r="L260" s="37"/>
      <c r="M260" s="37"/>
      <c r="N260" s="37">
        <v>1257.8</v>
      </c>
      <c r="O260" s="33" t="s">
        <v>479</v>
      </c>
    </row>
    <row r="261" spans="1:15" ht="45" outlineLevel="2" x14ac:dyDescent="0.25">
      <c r="A261" s="29">
        <v>162</v>
      </c>
      <c r="B261" s="30">
        <v>45195</v>
      </c>
      <c r="C261" s="31" t="s">
        <v>450</v>
      </c>
      <c r="D261" s="32" t="s">
        <v>179</v>
      </c>
      <c r="E261" s="33" t="s">
        <v>161</v>
      </c>
      <c r="F261" s="34">
        <v>45207.732638888891</v>
      </c>
      <c r="G261" s="34" t="s">
        <v>26</v>
      </c>
      <c r="H261" s="35" t="s">
        <v>44</v>
      </c>
      <c r="I261" s="36" t="s">
        <v>480</v>
      </c>
      <c r="J261" s="37">
        <v>546.55999999999995</v>
      </c>
      <c r="K261" s="37">
        <v>48.4</v>
      </c>
      <c r="L261" s="37"/>
      <c r="M261" s="37"/>
      <c r="N261" s="37">
        <v>594.95999999999992</v>
      </c>
      <c r="O261" s="33" t="s">
        <v>479</v>
      </c>
    </row>
    <row r="262" spans="1:15" ht="22.5" outlineLevel="2" x14ac:dyDescent="0.25">
      <c r="A262" s="29">
        <v>172</v>
      </c>
      <c r="B262" s="30">
        <v>45203</v>
      </c>
      <c r="C262" s="31" t="s">
        <v>450</v>
      </c>
      <c r="D262" s="32" t="s">
        <v>179</v>
      </c>
      <c r="E262" s="33" t="s">
        <v>41</v>
      </c>
      <c r="F262" s="34">
        <v>45236.486111111109</v>
      </c>
      <c r="G262" s="34">
        <v>45241.364583333336</v>
      </c>
      <c r="H262" s="35" t="s">
        <v>31</v>
      </c>
      <c r="I262" s="36" t="s">
        <v>481</v>
      </c>
      <c r="J262" s="37">
        <v>2209.7800000000002</v>
      </c>
      <c r="K262" s="37">
        <v>77.91</v>
      </c>
      <c r="L262" s="37"/>
      <c r="M262" s="37"/>
      <c r="N262" s="37">
        <v>2287.69</v>
      </c>
      <c r="O262" s="33" t="s">
        <v>253</v>
      </c>
    </row>
    <row r="263" spans="1:15" ht="22.5" outlineLevel="2" x14ac:dyDescent="0.25">
      <c r="A263" s="29">
        <v>175</v>
      </c>
      <c r="B263" s="30">
        <v>45203</v>
      </c>
      <c r="C263" s="31" t="s">
        <v>450</v>
      </c>
      <c r="D263" s="32" t="s">
        <v>179</v>
      </c>
      <c r="E263" s="33" t="s">
        <v>399</v>
      </c>
      <c r="F263" s="34">
        <v>45217.614583333336</v>
      </c>
      <c r="G263" s="34">
        <v>45221.4375</v>
      </c>
      <c r="H263" s="35" t="s">
        <v>482</v>
      </c>
      <c r="I263" s="36" t="s">
        <v>483</v>
      </c>
      <c r="J263" s="37">
        <v>1120.22</v>
      </c>
      <c r="K263" s="37">
        <v>89.93</v>
      </c>
      <c r="L263" s="37"/>
      <c r="M263" s="37"/>
      <c r="N263" s="37">
        <v>1210.1500000000001</v>
      </c>
      <c r="O263" s="33" t="s">
        <v>484</v>
      </c>
    </row>
    <row r="264" spans="1:15" ht="33.75" outlineLevel="2" x14ac:dyDescent="0.25">
      <c r="A264" s="29">
        <v>181</v>
      </c>
      <c r="B264" s="30">
        <v>45218</v>
      </c>
      <c r="C264" s="31" t="s">
        <v>450</v>
      </c>
      <c r="D264" s="32" t="s">
        <v>179</v>
      </c>
      <c r="E264" s="33" t="s">
        <v>485</v>
      </c>
      <c r="F264" s="34">
        <v>45222.784722222219</v>
      </c>
      <c r="G264" s="34" t="s">
        <v>26</v>
      </c>
      <c r="H264" s="35" t="s">
        <v>486</v>
      </c>
      <c r="I264" s="36" t="s">
        <v>487</v>
      </c>
      <c r="J264" s="37">
        <v>2235.09</v>
      </c>
      <c r="K264" s="37">
        <v>48.4</v>
      </c>
      <c r="L264" s="37"/>
      <c r="M264" s="37"/>
      <c r="N264" s="37">
        <v>2283.4900000000002</v>
      </c>
      <c r="O264" s="33" t="s">
        <v>488</v>
      </c>
    </row>
    <row r="265" spans="1:15" ht="33.75" outlineLevel="2" x14ac:dyDescent="0.25">
      <c r="A265" s="29">
        <v>184</v>
      </c>
      <c r="B265" s="30">
        <v>45219</v>
      </c>
      <c r="C265" s="31" t="s">
        <v>450</v>
      </c>
      <c r="D265" s="32" t="s">
        <v>179</v>
      </c>
      <c r="E265" s="33" t="s">
        <v>342</v>
      </c>
      <c r="F265" s="34">
        <v>45225.416666666664</v>
      </c>
      <c r="G265" s="34" t="s">
        <v>26</v>
      </c>
      <c r="H265" s="35" t="s">
        <v>489</v>
      </c>
      <c r="I265" s="36" t="s">
        <v>490</v>
      </c>
      <c r="J265" s="37">
        <v>1928.19</v>
      </c>
      <c r="K265" s="37">
        <v>43.82</v>
      </c>
      <c r="L265" s="37"/>
      <c r="M265" s="37"/>
      <c r="N265" s="37">
        <v>1972.01</v>
      </c>
      <c r="O265" s="33" t="s">
        <v>488</v>
      </c>
    </row>
    <row r="266" spans="1:15" ht="33.75" outlineLevel="2" x14ac:dyDescent="0.25">
      <c r="A266" s="29">
        <v>213</v>
      </c>
      <c r="B266" s="30">
        <v>45250</v>
      </c>
      <c r="C266" s="31" t="s">
        <v>450</v>
      </c>
      <c r="D266" s="32" t="s">
        <v>179</v>
      </c>
      <c r="E266" s="33" t="s">
        <v>54</v>
      </c>
      <c r="F266" s="34">
        <v>45253.791666666664</v>
      </c>
      <c r="G266" s="34">
        <v>45256.378472222219</v>
      </c>
      <c r="H266" s="35" t="s">
        <v>384</v>
      </c>
      <c r="I266" s="36" t="s">
        <v>543</v>
      </c>
      <c r="J266" s="37">
        <v>3860.95</v>
      </c>
      <c r="K266" s="37">
        <v>100.38</v>
      </c>
      <c r="L266" s="37"/>
      <c r="M266" s="37"/>
      <c r="N266" s="37">
        <v>3961.33</v>
      </c>
      <c r="O266" s="33" t="s">
        <v>544</v>
      </c>
    </row>
    <row r="267" spans="1:15" ht="22.5" outlineLevel="2" x14ac:dyDescent="0.25">
      <c r="A267" s="29">
        <v>219</v>
      </c>
      <c r="B267" s="30">
        <v>45260</v>
      </c>
      <c r="C267" s="31" t="s">
        <v>450</v>
      </c>
      <c r="D267" s="32" t="s">
        <v>179</v>
      </c>
      <c r="E267" s="33" t="s">
        <v>123</v>
      </c>
      <c r="F267" s="34">
        <v>45263.652777777781</v>
      </c>
      <c r="G267" s="34">
        <v>45265.732638888891</v>
      </c>
      <c r="H267" s="35" t="s">
        <v>44</v>
      </c>
      <c r="I267" s="36" t="s">
        <v>551</v>
      </c>
      <c r="J267" s="37">
        <v>2166.42</v>
      </c>
      <c r="K267" s="37">
        <v>91.34</v>
      </c>
      <c r="L267" s="37"/>
      <c r="M267" s="37"/>
      <c r="N267" s="37">
        <v>2257.7600000000002</v>
      </c>
      <c r="O267" s="33" t="s">
        <v>552</v>
      </c>
    </row>
    <row r="268" spans="1:15" outlineLevel="1" x14ac:dyDescent="0.25">
      <c r="A268" s="38"/>
      <c r="B268" s="39"/>
      <c r="C268" s="40" t="s">
        <v>491</v>
      </c>
      <c r="D268" s="41"/>
      <c r="E268" s="42"/>
      <c r="F268" s="43"/>
      <c r="G268" s="43"/>
      <c r="H268" s="44"/>
      <c r="I268" s="45"/>
      <c r="J268" s="46">
        <f>SUBTOTAL(9,J245:J267)</f>
        <v>37798.439999999995</v>
      </c>
      <c r="K268" s="46">
        <f>SUBTOTAL(9,K245:K267)</f>
        <v>1451.59</v>
      </c>
      <c r="L268" s="46">
        <f>SUBTOTAL(9,L245:L267)</f>
        <v>0</v>
      </c>
      <c r="M268" s="46">
        <f>SUBTOTAL(9,M245:M267)</f>
        <v>0</v>
      </c>
      <c r="N268" s="46">
        <f>SUBTOTAL(9,N245:N267)</f>
        <v>39250.03</v>
      </c>
      <c r="O268" s="42"/>
    </row>
    <row r="269" spans="1:15" ht="22.5" outlineLevel="2" x14ac:dyDescent="0.25">
      <c r="A269" s="29">
        <v>55</v>
      </c>
      <c r="B269" s="30">
        <v>45028</v>
      </c>
      <c r="C269" s="31" t="s">
        <v>492</v>
      </c>
      <c r="D269" s="32" t="s">
        <v>179</v>
      </c>
      <c r="E269" s="33" t="s">
        <v>101</v>
      </c>
      <c r="F269" s="34">
        <v>45035.684027777781</v>
      </c>
      <c r="G269" s="34" t="s">
        <v>26</v>
      </c>
      <c r="H269" s="35" t="s">
        <v>44</v>
      </c>
      <c r="I269" s="36" t="s">
        <v>493</v>
      </c>
      <c r="J269" s="37">
        <v>662.05</v>
      </c>
      <c r="K269" s="37">
        <v>32.950000000000003</v>
      </c>
      <c r="L269" s="37"/>
      <c r="M269" s="37"/>
      <c r="N269" s="37">
        <v>695</v>
      </c>
      <c r="O269" s="33" t="s">
        <v>494</v>
      </c>
    </row>
    <row r="270" spans="1:15" ht="22.5" outlineLevel="2" x14ac:dyDescent="0.25">
      <c r="A270" s="29">
        <v>134</v>
      </c>
      <c r="B270" s="30">
        <v>45146</v>
      </c>
      <c r="C270" s="31" t="s">
        <v>492</v>
      </c>
      <c r="D270" s="32" t="s">
        <v>179</v>
      </c>
      <c r="E270" s="33" t="s">
        <v>101</v>
      </c>
      <c r="F270" s="34">
        <v>45148.680555555555</v>
      </c>
      <c r="G270" s="34" t="s">
        <v>26</v>
      </c>
      <c r="H270" s="35" t="s">
        <v>113</v>
      </c>
      <c r="I270" s="36" t="s">
        <v>495</v>
      </c>
      <c r="J270" s="37">
        <v>2274.33</v>
      </c>
      <c r="K270" s="37">
        <v>32.950000000000003</v>
      </c>
      <c r="L270" s="37"/>
      <c r="M270" s="37"/>
      <c r="N270" s="37">
        <v>2307.2799999999997</v>
      </c>
      <c r="O270" s="33" t="s">
        <v>496</v>
      </c>
    </row>
    <row r="271" spans="1:15" ht="33.75" outlineLevel="2" x14ac:dyDescent="0.25">
      <c r="A271" s="29">
        <v>189</v>
      </c>
      <c r="B271" s="30">
        <v>45223</v>
      </c>
      <c r="C271" s="31" t="s">
        <v>492</v>
      </c>
      <c r="D271" s="32" t="s">
        <v>179</v>
      </c>
      <c r="E271" s="33" t="s">
        <v>104</v>
      </c>
      <c r="F271" s="34">
        <v>45225.166666666664</v>
      </c>
      <c r="G271" s="34">
        <v>45227.020833333336</v>
      </c>
      <c r="H271" s="35" t="s">
        <v>44</v>
      </c>
      <c r="I271" s="36" t="s">
        <v>497</v>
      </c>
      <c r="J271" s="37">
        <v>1006.44</v>
      </c>
      <c r="K271" s="37">
        <v>81.349999999999994</v>
      </c>
      <c r="L271" s="37"/>
      <c r="M271" s="37"/>
      <c r="N271" s="37">
        <v>1087.79</v>
      </c>
      <c r="O271" s="33" t="s">
        <v>498</v>
      </c>
    </row>
    <row r="272" spans="1:15" outlineLevel="1" x14ac:dyDescent="0.25">
      <c r="A272" s="38"/>
      <c r="B272" s="39"/>
      <c r="C272" s="40" t="s">
        <v>499</v>
      </c>
      <c r="D272" s="41"/>
      <c r="E272" s="42"/>
      <c r="F272" s="43"/>
      <c r="G272" s="43"/>
      <c r="H272" s="44"/>
      <c r="I272" s="45"/>
      <c r="J272" s="46">
        <f>SUBTOTAL(9,J269:J271)</f>
        <v>3942.82</v>
      </c>
      <c r="K272" s="46">
        <f>SUBTOTAL(9,K269:K271)</f>
        <v>147.25</v>
      </c>
      <c r="L272" s="46">
        <f>SUBTOTAL(9,L269:L271)</f>
        <v>0</v>
      </c>
      <c r="M272" s="46">
        <f>SUBTOTAL(9,M269:M271)</f>
        <v>0</v>
      </c>
      <c r="N272" s="46">
        <f>SUBTOTAL(9,N269:N271)</f>
        <v>4090.0699999999997</v>
      </c>
      <c r="O272" s="42"/>
    </row>
    <row r="273" spans="1:15" ht="22.5" outlineLevel="2" x14ac:dyDescent="0.25">
      <c r="A273" s="29">
        <v>75</v>
      </c>
      <c r="B273" s="30">
        <v>45071</v>
      </c>
      <c r="C273" s="31" t="s">
        <v>500</v>
      </c>
      <c r="D273" s="32" t="s">
        <v>173</v>
      </c>
      <c r="E273" s="33" t="s">
        <v>25</v>
      </c>
      <c r="F273" s="34">
        <v>45090.493055555555</v>
      </c>
      <c r="G273" s="34" t="s">
        <v>26</v>
      </c>
      <c r="H273" s="35" t="s">
        <v>27</v>
      </c>
      <c r="I273" s="36" t="s">
        <v>434</v>
      </c>
      <c r="J273" s="37">
        <v>561.9</v>
      </c>
      <c r="K273" s="37">
        <v>46.57</v>
      </c>
      <c r="L273" s="37"/>
      <c r="M273" s="37"/>
      <c r="N273" s="37">
        <v>608.47</v>
      </c>
      <c r="O273" s="33" t="s">
        <v>34</v>
      </c>
    </row>
    <row r="274" spans="1:15" ht="22.5" outlineLevel="2" x14ac:dyDescent="0.25">
      <c r="A274" s="29">
        <v>78</v>
      </c>
      <c r="B274" s="30">
        <v>45071</v>
      </c>
      <c r="C274" s="31" t="s">
        <v>500</v>
      </c>
      <c r="D274" s="32" t="s">
        <v>173</v>
      </c>
      <c r="E274" s="33" t="s">
        <v>30</v>
      </c>
      <c r="F274" s="34">
        <v>45093.854166666664</v>
      </c>
      <c r="G274" s="34" t="s">
        <v>26</v>
      </c>
      <c r="H274" s="35" t="s">
        <v>31</v>
      </c>
      <c r="I274" s="36" t="s">
        <v>435</v>
      </c>
      <c r="J274" s="37">
        <v>294.89999999999998</v>
      </c>
      <c r="K274" s="37">
        <v>28.37</v>
      </c>
      <c r="L274" s="37"/>
      <c r="M274" s="37"/>
      <c r="N274" s="37">
        <v>323.27</v>
      </c>
      <c r="O274" s="33" t="s">
        <v>34</v>
      </c>
    </row>
    <row r="275" spans="1:15" ht="22.5" outlineLevel="2" x14ac:dyDescent="0.25">
      <c r="A275" s="20">
        <v>211</v>
      </c>
      <c r="B275" s="21">
        <v>45239</v>
      </c>
      <c r="C275" s="22" t="s">
        <v>500</v>
      </c>
      <c r="D275" s="23" t="s">
        <v>173</v>
      </c>
      <c r="E275" s="24" t="s">
        <v>41</v>
      </c>
      <c r="F275" s="25">
        <v>45249.486111111109</v>
      </c>
      <c r="G275" s="25">
        <v>45251.833333333336</v>
      </c>
      <c r="H275" s="26" t="s">
        <v>31</v>
      </c>
      <c r="I275" s="27" t="s">
        <v>540</v>
      </c>
      <c r="J275" s="28">
        <v>4619.78</v>
      </c>
      <c r="K275" s="28">
        <v>77.91</v>
      </c>
      <c r="L275" s="28"/>
      <c r="M275" s="28"/>
      <c r="N275" s="28">
        <v>4697.6899999999996</v>
      </c>
      <c r="O275" s="24" t="s">
        <v>541</v>
      </c>
    </row>
    <row r="276" spans="1:15" outlineLevel="1" x14ac:dyDescent="0.25">
      <c r="A276" s="38"/>
      <c r="B276" s="39"/>
      <c r="C276" s="40" t="s">
        <v>501</v>
      </c>
      <c r="D276" s="41"/>
      <c r="E276" s="42"/>
      <c r="F276" s="43"/>
      <c r="G276" s="43"/>
      <c r="H276" s="44"/>
      <c r="I276" s="45"/>
      <c r="J276" s="46">
        <f>SUBTOTAL(9,J273:J275)</f>
        <v>5476.58</v>
      </c>
      <c r="K276" s="46">
        <f>SUBTOTAL(9,K273:K275)</f>
        <v>152.85</v>
      </c>
      <c r="L276" s="46">
        <f>SUBTOTAL(9,L273:L275)</f>
        <v>0</v>
      </c>
      <c r="M276" s="46">
        <f>SUBTOTAL(9,M273:M275)</f>
        <v>0</v>
      </c>
      <c r="N276" s="46">
        <f>SUBTOTAL(9,N273:N275)</f>
        <v>5629.4299999999994</v>
      </c>
      <c r="O276" s="42"/>
    </row>
    <row r="277" spans="1:15" ht="22.5" outlineLevel="2" x14ac:dyDescent="0.25">
      <c r="A277" s="29">
        <v>20</v>
      </c>
      <c r="B277" s="30">
        <v>44974</v>
      </c>
      <c r="C277" s="31" t="s">
        <v>502</v>
      </c>
      <c r="D277" s="32" t="s">
        <v>179</v>
      </c>
      <c r="E277" s="33" t="s">
        <v>123</v>
      </c>
      <c r="F277" s="34">
        <v>44984.739583333336</v>
      </c>
      <c r="G277" s="34">
        <v>44986.638888888891</v>
      </c>
      <c r="H277" s="35" t="s">
        <v>503</v>
      </c>
      <c r="I277" s="36" t="s">
        <v>452</v>
      </c>
      <c r="J277" s="37">
        <v>972.85</v>
      </c>
      <c r="K277" s="37">
        <v>79.52</v>
      </c>
      <c r="L277" s="37"/>
      <c r="M277" s="37"/>
      <c r="N277" s="37">
        <v>1052.3700000000001</v>
      </c>
      <c r="O277" s="33" t="s">
        <v>126</v>
      </c>
    </row>
    <row r="278" spans="1:15" ht="22.5" outlineLevel="2" x14ac:dyDescent="0.25">
      <c r="A278" s="29">
        <v>26</v>
      </c>
      <c r="B278" s="30">
        <v>44974</v>
      </c>
      <c r="C278" s="31" t="s">
        <v>502</v>
      </c>
      <c r="D278" s="32" t="s">
        <v>179</v>
      </c>
      <c r="E278" s="33" t="s">
        <v>41</v>
      </c>
      <c r="F278" s="34">
        <v>44987.541666666664</v>
      </c>
      <c r="G278" s="34">
        <v>44989.361111111109</v>
      </c>
      <c r="H278" s="35" t="s">
        <v>113</v>
      </c>
      <c r="I278" s="36" t="s">
        <v>504</v>
      </c>
      <c r="J278" s="37">
        <v>1463.96</v>
      </c>
      <c r="K278" s="37">
        <v>74.94</v>
      </c>
      <c r="L278" s="37"/>
      <c r="M278" s="37"/>
      <c r="N278" s="37">
        <v>1538.9</v>
      </c>
      <c r="O278" s="33" t="s">
        <v>115</v>
      </c>
    </row>
    <row r="279" spans="1:15" ht="22.5" outlineLevel="2" x14ac:dyDescent="0.25">
      <c r="A279" s="29">
        <v>42</v>
      </c>
      <c r="B279" s="30">
        <v>45006</v>
      </c>
      <c r="C279" s="31" t="s">
        <v>502</v>
      </c>
      <c r="D279" s="32" t="s">
        <v>179</v>
      </c>
      <c r="E279" s="33" t="s">
        <v>454</v>
      </c>
      <c r="F279" s="34">
        <v>45026.229166666664</v>
      </c>
      <c r="G279" s="34" t="s">
        <v>26</v>
      </c>
      <c r="H279" s="35" t="s">
        <v>44</v>
      </c>
      <c r="I279" s="36" t="s">
        <v>455</v>
      </c>
      <c r="J279" s="37">
        <v>1656.93</v>
      </c>
      <c r="K279" s="37">
        <v>46.57</v>
      </c>
      <c r="L279" s="37"/>
      <c r="M279" s="37"/>
      <c r="N279" s="37">
        <v>1703.5</v>
      </c>
      <c r="O279" s="33" t="s">
        <v>382</v>
      </c>
    </row>
    <row r="280" spans="1:15" ht="22.5" outlineLevel="2" x14ac:dyDescent="0.25">
      <c r="A280" s="29">
        <v>44</v>
      </c>
      <c r="B280" s="30">
        <v>45006</v>
      </c>
      <c r="C280" s="31" t="s">
        <v>502</v>
      </c>
      <c r="D280" s="32" t="s">
        <v>179</v>
      </c>
      <c r="E280" s="33" t="s">
        <v>456</v>
      </c>
      <c r="F280" s="34">
        <v>45030.708333333336</v>
      </c>
      <c r="G280" s="34" t="s">
        <v>26</v>
      </c>
      <c r="H280" s="35" t="s">
        <v>27</v>
      </c>
      <c r="I280" s="36" t="s">
        <v>457</v>
      </c>
      <c r="J280" s="37">
        <v>1351.65</v>
      </c>
      <c r="K280" s="37">
        <v>33.22</v>
      </c>
      <c r="L280" s="37"/>
      <c r="M280" s="37"/>
      <c r="N280" s="37">
        <v>1384.8700000000001</v>
      </c>
      <c r="O280" s="33" t="s">
        <v>382</v>
      </c>
    </row>
    <row r="281" spans="1:15" ht="22.5" outlineLevel="2" x14ac:dyDescent="0.25">
      <c r="A281" s="29">
        <v>46</v>
      </c>
      <c r="B281" s="30">
        <v>45006</v>
      </c>
      <c r="C281" s="31" t="s">
        <v>502</v>
      </c>
      <c r="D281" s="32" t="s">
        <v>179</v>
      </c>
      <c r="E281" s="33" t="s">
        <v>36</v>
      </c>
      <c r="F281" s="34">
        <v>45041.5</v>
      </c>
      <c r="G281" s="34" t="s">
        <v>26</v>
      </c>
      <c r="H281" s="35" t="s">
        <v>462</v>
      </c>
      <c r="I281" s="36" t="s">
        <v>459</v>
      </c>
      <c r="J281" s="37">
        <v>1084.24</v>
      </c>
      <c r="K281" s="37">
        <v>46.57</v>
      </c>
      <c r="L281" s="37"/>
      <c r="M281" s="37"/>
      <c r="N281" s="37">
        <v>1130.81</v>
      </c>
      <c r="O281" s="33" t="s">
        <v>386</v>
      </c>
    </row>
    <row r="282" spans="1:15" ht="22.5" outlineLevel="2" x14ac:dyDescent="0.25">
      <c r="A282" s="29">
        <v>48</v>
      </c>
      <c r="B282" s="30">
        <v>45006</v>
      </c>
      <c r="C282" s="31" t="s">
        <v>502</v>
      </c>
      <c r="D282" s="32" t="s">
        <v>179</v>
      </c>
      <c r="E282" s="33" t="s">
        <v>39</v>
      </c>
      <c r="F282" s="34">
        <v>45046.506944444445</v>
      </c>
      <c r="G282" s="34" t="s">
        <v>26</v>
      </c>
      <c r="H282" s="35" t="s">
        <v>31</v>
      </c>
      <c r="I282" s="36" t="s">
        <v>460</v>
      </c>
      <c r="J282" s="37">
        <v>1495.9</v>
      </c>
      <c r="K282" s="37">
        <v>48.71</v>
      </c>
      <c r="L282" s="37"/>
      <c r="M282" s="37"/>
      <c r="N282" s="37">
        <v>1544.6100000000001</v>
      </c>
      <c r="O282" s="33" t="s">
        <v>386</v>
      </c>
    </row>
    <row r="283" spans="1:15" ht="33.75" outlineLevel="2" x14ac:dyDescent="0.25">
      <c r="A283" s="29">
        <v>68</v>
      </c>
      <c r="B283" s="30">
        <v>45057</v>
      </c>
      <c r="C283" s="31" t="s">
        <v>502</v>
      </c>
      <c r="D283" s="32" t="s">
        <v>179</v>
      </c>
      <c r="E283" s="33" t="s">
        <v>41</v>
      </c>
      <c r="F283" s="34">
        <v>45061.5</v>
      </c>
      <c r="G283" s="34">
        <v>45065.569444444445</v>
      </c>
      <c r="H283" s="35" t="s">
        <v>462</v>
      </c>
      <c r="I283" s="36" t="s">
        <v>461</v>
      </c>
      <c r="J283" s="37">
        <v>2258.8000000000002</v>
      </c>
      <c r="K283" s="37">
        <v>74.94</v>
      </c>
      <c r="L283" s="37"/>
      <c r="M283" s="37"/>
      <c r="N283" s="37">
        <v>2333.7400000000002</v>
      </c>
      <c r="O283" s="33" t="s">
        <v>117</v>
      </c>
    </row>
    <row r="284" spans="1:15" ht="22.5" outlineLevel="2" x14ac:dyDescent="0.25">
      <c r="A284" s="29">
        <v>106</v>
      </c>
      <c r="B284" s="30">
        <v>45120</v>
      </c>
      <c r="C284" s="31" t="s">
        <v>502</v>
      </c>
      <c r="D284" s="32" t="s">
        <v>179</v>
      </c>
      <c r="E284" s="33" t="s">
        <v>25</v>
      </c>
      <c r="F284" s="34">
        <v>45127.465277777781</v>
      </c>
      <c r="G284" s="34" t="s">
        <v>26</v>
      </c>
      <c r="H284" s="35" t="s">
        <v>68</v>
      </c>
      <c r="I284" s="36" t="s">
        <v>463</v>
      </c>
      <c r="J284" s="37">
        <v>934.89</v>
      </c>
      <c r="K284" s="37">
        <v>46.57</v>
      </c>
      <c r="L284" s="37"/>
      <c r="M284" s="37"/>
      <c r="N284" s="37">
        <v>981.46</v>
      </c>
      <c r="O284" s="33" t="s">
        <v>134</v>
      </c>
    </row>
    <row r="285" spans="1:15" ht="33.75" outlineLevel="2" x14ac:dyDescent="0.25">
      <c r="A285" s="29">
        <v>108</v>
      </c>
      <c r="B285" s="30">
        <v>45120</v>
      </c>
      <c r="C285" s="31" t="s">
        <v>502</v>
      </c>
      <c r="D285" s="32" t="s">
        <v>179</v>
      </c>
      <c r="E285" s="33" t="s">
        <v>464</v>
      </c>
      <c r="F285" s="34">
        <v>45130.350694444445</v>
      </c>
      <c r="G285" s="34">
        <v>45137.444444444445</v>
      </c>
      <c r="H285" s="35" t="s">
        <v>31</v>
      </c>
      <c r="I285" s="36" t="s">
        <v>465</v>
      </c>
      <c r="J285" s="37">
        <v>2227.39</v>
      </c>
      <c r="K285" s="37">
        <v>71.84</v>
      </c>
      <c r="L285" s="37"/>
      <c r="M285" s="37"/>
      <c r="N285" s="37">
        <v>2299.23</v>
      </c>
      <c r="O285" s="33" t="s">
        <v>466</v>
      </c>
    </row>
    <row r="286" spans="1:15" ht="22.5" outlineLevel="2" x14ac:dyDescent="0.25">
      <c r="A286" s="29">
        <v>123</v>
      </c>
      <c r="B286" s="30">
        <v>45139</v>
      </c>
      <c r="C286" s="31" t="s">
        <v>502</v>
      </c>
      <c r="D286" s="32" t="s">
        <v>179</v>
      </c>
      <c r="E286" s="33" t="s">
        <v>467</v>
      </c>
      <c r="F286" s="34">
        <v>45152.420138888891</v>
      </c>
      <c r="G286" s="34" t="s">
        <v>26</v>
      </c>
      <c r="H286" s="35" t="s">
        <v>130</v>
      </c>
      <c r="I286" s="36" t="s">
        <v>468</v>
      </c>
      <c r="J286" s="37">
        <v>1262.8</v>
      </c>
      <c r="K286" s="37">
        <v>46.57</v>
      </c>
      <c r="L286" s="37"/>
      <c r="M286" s="37"/>
      <c r="N286" s="37">
        <v>1309.3699999999999</v>
      </c>
      <c r="O286" s="33" t="s">
        <v>469</v>
      </c>
    </row>
    <row r="287" spans="1:15" ht="22.5" outlineLevel="2" x14ac:dyDescent="0.25">
      <c r="A287" s="29">
        <v>125</v>
      </c>
      <c r="B287" s="30">
        <v>45139</v>
      </c>
      <c r="C287" s="31" t="s">
        <v>502</v>
      </c>
      <c r="D287" s="32" t="s">
        <v>179</v>
      </c>
      <c r="E287" s="33" t="s">
        <v>470</v>
      </c>
      <c r="F287" s="34">
        <v>45156.604166666664</v>
      </c>
      <c r="G287" s="34" t="s">
        <v>26</v>
      </c>
      <c r="H287" s="35" t="s">
        <v>482</v>
      </c>
      <c r="I287" s="36" t="s">
        <v>471</v>
      </c>
      <c r="J287" s="37">
        <v>1085.7</v>
      </c>
      <c r="K287" s="37">
        <v>40.46</v>
      </c>
      <c r="L287" s="37"/>
      <c r="M287" s="37"/>
      <c r="N287" s="37">
        <v>1126.1600000000001</v>
      </c>
      <c r="O287" s="33" t="s">
        <v>469</v>
      </c>
    </row>
    <row r="288" spans="1:15" ht="22.5" outlineLevel="2" x14ac:dyDescent="0.25">
      <c r="A288" s="29">
        <v>137</v>
      </c>
      <c r="B288" s="30">
        <v>45149</v>
      </c>
      <c r="C288" s="31" t="s">
        <v>502</v>
      </c>
      <c r="D288" s="32" t="s">
        <v>179</v>
      </c>
      <c r="E288" s="33" t="s">
        <v>474</v>
      </c>
      <c r="F288" s="34">
        <v>45166.756944444445</v>
      </c>
      <c r="G288" s="34">
        <v>45169.510416666664</v>
      </c>
      <c r="H288" s="35" t="s">
        <v>44</v>
      </c>
      <c r="I288" s="36" t="s">
        <v>475</v>
      </c>
      <c r="J288" s="37">
        <v>1023.36</v>
      </c>
      <c r="K288" s="37">
        <v>97.4</v>
      </c>
      <c r="L288" s="37"/>
      <c r="M288" s="37"/>
      <c r="N288" s="37">
        <v>1120.76</v>
      </c>
      <c r="O288" s="33" t="s">
        <v>394</v>
      </c>
    </row>
    <row r="289" spans="1:15" ht="33.75" outlineLevel="2" x14ac:dyDescent="0.25">
      <c r="A289" s="29">
        <v>144</v>
      </c>
      <c r="B289" s="30">
        <v>45175</v>
      </c>
      <c r="C289" s="31" t="s">
        <v>502</v>
      </c>
      <c r="D289" s="32" t="s">
        <v>179</v>
      </c>
      <c r="E289" s="33" t="s">
        <v>25</v>
      </c>
      <c r="F289" s="34">
        <v>45186.451388888891</v>
      </c>
      <c r="G289" s="34" t="s">
        <v>26</v>
      </c>
      <c r="H289" s="35" t="s">
        <v>31</v>
      </c>
      <c r="I289" s="36" t="s">
        <v>476</v>
      </c>
      <c r="J289" s="37">
        <v>3298.9</v>
      </c>
      <c r="K289" s="37">
        <v>46.57</v>
      </c>
      <c r="L289" s="37"/>
      <c r="M289" s="37"/>
      <c r="N289" s="37">
        <v>3345.4700000000003</v>
      </c>
      <c r="O289" s="33" t="s">
        <v>110</v>
      </c>
    </row>
    <row r="290" spans="1:15" ht="33.75" outlineLevel="2" x14ac:dyDescent="0.25">
      <c r="A290" s="29">
        <v>146</v>
      </c>
      <c r="B290" s="30">
        <v>45175</v>
      </c>
      <c r="C290" s="31" t="s">
        <v>502</v>
      </c>
      <c r="D290" s="32" t="s">
        <v>179</v>
      </c>
      <c r="E290" s="33" t="s">
        <v>30</v>
      </c>
      <c r="F290" s="34">
        <v>45190.451388888891</v>
      </c>
      <c r="G290" s="34" t="s">
        <v>26</v>
      </c>
      <c r="H290" s="35" t="s">
        <v>27</v>
      </c>
      <c r="I290" s="36" t="s">
        <v>477</v>
      </c>
      <c r="J290" s="37">
        <v>812.79</v>
      </c>
      <c r="K290" s="37">
        <v>29.51</v>
      </c>
      <c r="L290" s="37"/>
      <c r="M290" s="37"/>
      <c r="N290" s="37">
        <v>842.3</v>
      </c>
      <c r="O290" s="33" t="s">
        <v>110</v>
      </c>
    </row>
    <row r="291" spans="1:15" ht="45" outlineLevel="2" x14ac:dyDescent="0.25">
      <c r="A291" s="29">
        <v>158</v>
      </c>
      <c r="B291" s="30">
        <v>45190</v>
      </c>
      <c r="C291" s="31" t="s">
        <v>502</v>
      </c>
      <c r="D291" s="32" t="s">
        <v>179</v>
      </c>
      <c r="E291" s="33" t="s">
        <v>164</v>
      </c>
      <c r="F291" s="34">
        <v>45211.444444444445</v>
      </c>
      <c r="G291" s="34" t="s">
        <v>26</v>
      </c>
      <c r="H291" s="35" t="s">
        <v>130</v>
      </c>
      <c r="I291" s="36" t="s">
        <v>478</v>
      </c>
      <c r="J291" s="37">
        <v>1169.3</v>
      </c>
      <c r="K291" s="37">
        <v>88.5</v>
      </c>
      <c r="L291" s="37"/>
      <c r="M291" s="37"/>
      <c r="N291" s="37">
        <v>1257.8</v>
      </c>
      <c r="O291" s="33" t="s">
        <v>479</v>
      </c>
    </row>
    <row r="292" spans="1:15" ht="45" outlineLevel="2" x14ac:dyDescent="0.25">
      <c r="A292" s="29">
        <v>163</v>
      </c>
      <c r="B292" s="30">
        <v>45195</v>
      </c>
      <c r="C292" s="31" t="s">
        <v>502</v>
      </c>
      <c r="D292" s="32" t="s">
        <v>179</v>
      </c>
      <c r="E292" s="33" t="s">
        <v>161</v>
      </c>
      <c r="F292" s="34">
        <v>45207.732638888891</v>
      </c>
      <c r="G292" s="34" t="s">
        <v>26</v>
      </c>
      <c r="H292" s="35" t="s">
        <v>44</v>
      </c>
      <c r="I292" s="36" t="s">
        <v>480</v>
      </c>
      <c r="J292" s="37">
        <v>546.55999999999995</v>
      </c>
      <c r="K292" s="37">
        <v>48.4</v>
      </c>
      <c r="L292" s="37"/>
      <c r="M292" s="37"/>
      <c r="N292" s="37">
        <v>594.95999999999992</v>
      </c>
      <c r="O292" s="33" t="s">
        <v>479</v>
      </c>
    </row>
    <row r="293" spans="1:15" ht="22.5" outlineLevel="2" x14ac:dyDescent="0.25">
      <c r="A293" s="29">
        <v>173</v>
      </c>
      <c r="B293" s="30">
        <v>45203</v>
      </c>
      <c r="C293" s="31" t="s">
        <v>502</v>
      </c>
      <c r="D293" s="32" t="s">
        <v>179</v>
      </c>
      <c r="E293" s="33" t="s">
        <v>41</v>
      </c>
      <c r="F293" s="34">
        <v>45236.486111111109</v>
      </c>
      <c r="G293" s="34">
        <v>45241.364583333336</v>
      </c>
      <c r="H293" s="35" t="s">
        <v>130</v>
      </c>
      <c r="I293" s="36" t="s">
        <v>481</v>
      </c>
      <c r="J293" s="37">
        <v>2209.7800000000002</v>
      </c>
      <c r="K293" s="37">
        <v>77.91</v>
      </c>
      <c r="L293" s="37"/>
      <c r="M293" s="37"/>
      <c r="N293" s="37">
        <v>2287.69</v>
      </c>
      <c r="O293" s="33" t="s">
        <v>253</v>
      </c>
    </row>
    <row r="294" spans="1:15" ht="22.5" outlineLevel="2" x14ac:dyDescent="0.25">
      <c r="A294" s="29">
        <v>174</v>
      </c>
      <c r="B294" s="30">
        <v>45203</v>
      </c>
      <c r="C294" s="31" t="s">
        <v>502</v>
      </c>
      <c r="D294" s="32" t="s">
        <v>179</v>
      </c>
      <c r="E294" s="33" t="s">
        <v>399</v>
      </c>
      <c r="F294" s="34">
        <v>45217.614583333336</v>
      </c>
      <c r="G294" s="34">
        <v>45221.4375</v>
      </c>
      <c r="H294" s="35" t="s">
        <v>384</v>
      </c>
      <c r="I294" s="36" t="s">
        <v>483</v>
      </c>
      <c r="J294" s="37">
        <v>1120.22</v>
      </c>
      <c r="K294" s="37">
        <v>89.93</v>
      </c>
      <c r="L294" s="37"/>
      <c r="M294" s="37"/>
      <c r="N294" s="37">
        <v>1210.1500000000001</v>
      </c>
      <c r="O294" s="33" t="s">
        <v>484</v>
      </c>
    </row>
    <row r="295" spans="1:15" ht="33.75" outlineLevel="2" x14ac:dyDescent="0.25">
      <c r="A295" s="29">
        <v>182</v>
      </c>
      <c r="B295" s="30">
        <v>45218</v>
      </c>
      <c r="C295" s="31" t="s">
        <v>502</v>
      </c>
      <c r="D295" s="32" t="s">
        <v>179</v>
      </c>
      <c r="E295" s="33" t="s">
        <v>485</v>
      </c>
      <c r="F295" s="34">
        <v>45222.784722222219</v>
      </c>
      <c r="G295" s="34" t="s">
        <v>26</v>
      </c>
      <c r="H295" s="35" t="s">
        <v>505</v>
      </c>
      <c r="I295" s="36" t="s">
        <v>487</v>
      </c>
      <c r="J295" s="37">
        <v>2235.09</v>
      </c>
      <c r="K295" s="37">
        <v>48.4</v>
      </c>
      <c r="L295" s="37"/>
      <c r="M295" s="37"/>
      <c r="N295" s="37">
        <v>2283.4900000000002</v>
      </c>
      <c r="O295" s="33" t="s">
        <v>488</v>
      </c>
    </row>
    <row r="296" spans="1:15" ht="33.75" outlineLevel="2" x14ac:dyDescent="0.25">
      <c r="A296" s="29">
        <v>183</v>
      </c>
      <c r="B296" s="30">
        <v>45219</v>
      </c>
      <c r="C296" s="31" t="s">
        <v>502</v>
      </c>
      <c r="D296" s="32" t="s">
        <v>179</v>
      </c>
      <c r="E296" s="33" t="s">
        <v>342</v>
      </c>
      <c r="F296" s="34">
        <v>45225.416666666664</v>
      </c>
      <c r="G296" s="34" t="s">
        <v>26</v>
      </c>
      <c r="H296" s="35" t="s">
        <v>489</v>
      </c>
      <c r="I296" s="36" t="s">
        <v>506</v>
      </c>
      <c r="J296" s="37">
        <v>1928.19</v>
      </c>
      <c r="K296" s="37">
        <v>43.82</v>
      </c>
      <c r="L296" s="37"/>
      <c r="M296" s="37"/>
      <c r="N296" s="37">
        <v>1972.01</v>
      </c>
      <c r="O296" s="33" t="s">
        <v>488</v>
      </c>
    </row>
    <row r="297" spans="1:15" ht="33.75" outlineLevel="2" x14ac:dyDescent="0.25">
      <c r="A297" s="29">
        <v>214</v>
      </c>
      <c r="B297" s="30">
        <v>45250</v>
      </c>
      <c r="C297" s="31" t="s">
        <v>502</v>
      </c>
      <c r="D297" s="32" t="s">
        <v>179</v>
      </c>
      <c r="E297" s="33" t="s">
        <v>54</v>
      </c>
      <c r="F297" s="34">
        <v>45253.791666666664</v>
      </c>
      <c r="G297" s="34">
        <v>45256.378472222219</v>
      </c>
      <c r="H297" s="35" t="s">
        <v>482</v>
      </c>
      <c r="I297" s="36" t="s">
        <v>543</v>
      </c>
      <c r="J297" s="37">
        <v>3860.95</v>
      </c>
      <c r="K297" s="37">
        <v>100.38</v>
      </c>
      <c r="L297" s="37"/>
      <c r="M297" s="37"/>
      <c r="N297" s="37">
        <v>3961.33</v>
      </c>
      <c r="O297" s="33" t="s">
        <v>544</v>
      </c>
    </row>
    <row r="298" spans="1:15" ht="22.5" outlineLevel="2" x14ac:dyDescent="0.25">
      <c r="A298" s="29">
        <v>218</v>
      </c>
      <c r="B298" s="30">
        <v>45260</v>
      </c>
      <c r="C298" s="31" t="s">
        <v>502</v>
      </c>
      <c r="D298" s="32" t="s">
        <v>179</v>
      </c>
      <c r="E298" s="33" t="s">
        <v>123</v>
      </c>
      <c r="F298" s="34">
        <v>45263.652777777781</v>
      </c>
      <c r="G298" s="34">
        <v>45265.732638888891</v>
      </c>
      <c r="H298" s="35" t="s">
        <v>44</v>
      </c>
      <c r="I298" s="36" t="s">
        <v>551</v>
      </c>
      <c r="J298" s="37">
        <v>2166.42</v>
      </c>
      <c r="K298" s="37">
        <v>91.34</v>
      </c>
      <c r="L298" s="37"/>
      <c r="M298" s="37"/>
      <c r="N298" s="37">
        <v>2257.7600000000002</v>
      </c>
      <c r="O298" s="33" t="s">
        <v>552</v>
      </c>
    </row>
    <row r="299" spans="1:15" outlineLevel="1" x14ac:dyDescent="0.25">
      <c r="A299" s="38"/>
      <c r="B299" s="39"/>
      <c r="C299" s="40" t="s">
        <v>507</v>
      </c>
      <c r="D299" s="41"/>
      <c r="E299" s="42"/>
      <c r="F299" s="43"/>
      <c r="G299" s="43"/>
      <c r="H299" s="44"/>
      <c r="I299" s="45"/>
      <c r="J299" s="46">
        <f>SUBTOTAL(9,J277:J298)</f>
        <v>36166.67</v>
      </c>
      <c r="K299" s="46">
        <f>SUBTOTAL(9,K277:K298)</f>
        <v>1372.07</v>
      </c>
      <c r="L299" s="46">
        <f>SUBTOTAL(9,L277:L298)</f>
        <v>0</v>
      </c>
      <c r="M299" s="46">
        <f>SUBTOTAL(9,M277:M298)</f>
        <v>0</v>
      </c>
      <c r="N299" s="46">
        <f>SUBTOTAL(9,N277:N298)</f>
        <v>37538.74</v>
      </c>
      <c r="O299" s="42"/>
    </row>
    <row r="300" spans="1:15" x14ac:dyDescent="0.25">
      <c r="A300" s="38"/>
      <c r="B300" s="39"/>
      <c r="C300" s="40" t="s">
        <v>14</v>
      </c>
      <c r="D300" s="41"/>
      <c r="E300" s="42"/>
      <c r="F300" s="43"/>
      <c r="G300" s="43"/>
      <c r="H300" s="44"/>
      <c r="I300" s="45"/>
      <c r="J300" s="46">
        <f>SUBTOTAL(9,J86:J298)</f>
        <v>277957.61000000004</v>
      </c>
      <c r="K300" s="46">
        <f>SUBTOTAL(9,K86:K298)</f>
        <v>10365.219999999992</v>
      </c>
      <c r="L300" s="46">
        <f>SUBTOTAL(9,L86:L298)</f>
        <v>130</v>
      </c>
      <c r="M300" s="46">
        <f>SUBTOTAL(9,M86:M298)</f>
        <v>0</v>
      </c>
      <c r="N300" s="46">
        <f>SUBTOTAL(9,N86:N298)</f>
        <v>288452.82999999996</v>
      </c>
      <c r="O300" s="42"/>
    </row>
    <row r="303" spans="1:15" x14ac:dyDescent="0.25">
      <c r="A303" s="16" t="s">
        <v>22</v>
      </c>
      <c r="B303" s="16"/>
      <c r="C303" s="16"/>
      <c r="D303" s="16"/>
      <c r="E303" s="16"/>
      <c r="F303" s="16"/>
    </row>
    <row r="304" spans="1:15" x14ac:dyDescent="0.25">
      <c r="A304" s="9"/>
      <c r="B304" s="15"/>
      <c r="C304" s="10"/>
      <c r="D304" s="10"/>
      <c r="E304" s="11" t="s">
        <v>13</v>
      </c>
      <c r="F304" s="12">
        <f>N80</f>
        <v>75817.989999999991</v>
      </c>
    </row>
    <row r="305" spans="1:6" x14ac:dyDescent="0.25">
      <c r="A305" s="9"/>
      <c r="B305" s="15"/>
      <c r="C305" s="10"/>
      <c r="D305" s="10"/>
      <c r="E305" s="11" t="s">
        <v>14</v>
      </c>
      <c r="F305" s="12">
        <f>N300</f>
        <v>288452.82999999996</v>
      </c>
    </row>
    <row r="306" spans="1:6" x14ac:dyDescent="0.25">
      <c r="A306" s="9"/>
      <c r="B306" s="15"/>
      <c r="C306" s="10"/>
      <c r="D306" s="10"/>
      <c r="E306" s="11" t="s">
        <v>15</v>
      </c>
      <c r="F306" s="12">
        <f>SUM(F304:F305)</f>
        <v>364270.81999999995</v>
      </c>
    </row>
    <row r="308" spans="1:6" x14ac:dyDescent="0.25">
      <c r="A308" s="13" t="s">
        <v>508</v>
      </c>
      <c r="B308" s="13"/>
    </row>
  </sheetData>
  <sortState ref="A68:O229">
    <sortCondition ref="C67"/>
  </sortState>
  <mergeCells count="4">
    <mergeCell ref="A2:O2"/>
    <mergeCell ref="A3:O3"/>
    <mergeCell ref="A83:O83"/>
    <mergeCell ref="A303:F303"/>
  </mergeCells>
  <conditionalFormatting sqref="A81:M82">
    <cfRule type="expression" dxfId="4" priority="9">
      <formula>OR(#REF!="",AND(#REF!&lt;&gt;"",#REF!=""))</formula>
    </cfRule>
  </conditionalFormatting>
  <conditionalFormatting sqref="A81:M82">
    <cfRule type="expression" priority="10">
      <formula>OR(#REF!="",AND(#REF!&lt;&gt;"",#REF!=""))</formula>
    </cfRule>
  </conditionalFormatting>
  <conditionalFormatting sqref="O81:O82">
    <cfRule type="expression" dxfId="3" priority="7">
      <formula>OR(#REF!="",AND(#REF!&lt;&gt;"",#REF!=""))</formula>
    </cfRule>
  </conditionalFormatting>
  <conditionalFormatting sqref="O81:O82">
    <cfRule type="expression" priority="8">
      <formula>OR(#REF!="",AND(#REF!&lt;&gt;"",#REF!=""))</formula>
    </cfRule>
  </conditionalFormatting>
  <conditionalFormatting sqref="A304:E306">
    <cfRule type="expression" dxfId="2" priority="5">
      <formula>OR(#REF!="",AND(#REF!&lt;&gt;"",#REF!=""))</formula>
    </cfRule>
  </conditionalFormatting>
  <conditionalFormatting sqref="A304:E306">
    <cfRule type="expression" priority="6">
      <formula>OR(#REF!="",AND(#REF!&lt;&gt;"",#REF!=""))</formula>
    </cfRule>
  </conditionalFormatting>
  <conditionalFormatting sqref="F306 F304">
    <cfRule type="expression" dxfId="1" priority="3">
      <formula>OR(#REF!="",AND(#REF!&lt;&gt;"",#REF!=""))</formula>
    </cfRule>
  </conditionalFormatting>
  <conditionalFormatting sqref="F306 F304">
    <cfRule type="expression" priority="4">
      <formula>OR(#REF!="",AND(#REF!&lt;&gt;"",#REF!=""))</formula>
    </cfRule>
  </conditionalFormatting>
  <conditionalFormatting sqref="F305">
    <cfRule type="expression" dxfId="0" priority="1">
      <formula>OR(#REF!="",AND(#REF!&lt;&gt;"",#REF!=""))</formula>
    </cfRule>
  </conditionalFormatting>
  <conditionalFormatting sqref="F305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9" fitToHeight="0" orientation="landscape" horizontalDpi="4294967295" verticalDpi="4294967295" r:id="rId1"/>
  <rowBreaks count="4" manualBreakCount="4">
    <brk id="33" max="16383" man="1"/>
    <brk id="101" max="16383" man="1"/>
    <brk id="165" max="16383" man="1"/>
    <brk id="199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'[Controle de Diárias 2023.xlsx]Dados'!#REF!</xm:f>
          </x14:formula1>
          <xm:sqref>C185 C53:C55 C6:C14 C16 C18 C20 C22:C23 C25:C32 C34 C36:C38 C40:C43 C45 C47:C48 C50:C51 C86:C87 C89 C91 C93:C94 C96 C98:C99 C101:C102 C104:C105 C107:C109 C111 C113:C114 C116:C117 C119 C121 C123 C125:C132 C134 C136 C138 C140 C142 C144:C145 C147 C149:C153 C155 C157:C160 C162 C164 C166 C168 C170:C171 C173 C175:C176 C178:C179 C181 C183 C197:C204 C206:C207 C209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NOV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2024-02-07T15:00:34Z</cp:lastPrinted>
  <dcterms:created xsi:type="dcterms:W3CDTF">2020-03-24T12:06:26Z</dcterms:created>
  <dcterms:modified xsi:type="dcterms:W3CDTF">2024-02-07T15:00:37Z</dcterms:modified>
</cp:coreProperties>
</file>